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6.1\reg_standard\"/>
    </mc:Choice>
  </mc:AlternateContent>
  <xr:revisionPtr revIDLastSave="0" documentId="13_ncr:1_{03761167-E471-4E8A-806C-86028416B880}" xr6:coauthVersionLast="47" xr6:coauthVersionMax="47" xr10:uidLastSave="{00000000-0000-0000-0000-000000000000}"/>
  <workbookProtection workbookAlgorithmName="SHA-512" workbookHashValue="/ZYshyQiGAJRFDHi3SgL0XgEu4pW+a/8aKHbj/WhOnB6XslcNL7I+KKApxsAlzyE77tii/hv1lI6O//PIdSw6g==" workbookSaltValue="kKO8+UDA0yh3H9//LVQf0g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F144" i="7" l="1"/>
  <c r="J101" i="7" l="1"/>
  <c r="O143" i="7"/>
  <c r="J108" i="7" l="1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<sst xmlns="http://schemas.openxmlformats.org/spreadsheetml/2006/main" count="192" uniqueCount="175">
  <si>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</si>
  <si>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</si>
  <si>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</si>
  <si>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</si>
  <si>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</si>
  <si>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</si>
  <si>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</si>
  <si>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</si>
  <si>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</si>
  <si>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</si>
  <si>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</si>
  <si>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</si>
  <si>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</si>
  <si>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</si>
  <si>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</si>
  <si>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</si>
  <si>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</si>
  <si>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</si>
  <si>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</si>
  <si>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</si>
  <si>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</si>
  <si>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</si>
  <si>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</si>
  <si>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</si>
  <si>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</si>
  <si>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</si>
  <si>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</si>
  <si>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</si>
  <si>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</si>
  <si>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</si>
  <si>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</si>
  <si>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</si>
  <si>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</si>
  <si>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</si>
  <si>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</si>
  <si>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</si>
  <si>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</si>
  <si>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</si>
  <si>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</si>
  <si>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</si>
  <si>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</si>
  <si>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</si>
  <si>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</si>
  <si>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</si>
  <si>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</si>
  <si>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</si>
  <si>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</si>
  <si>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</si>
  <si>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</si>
  <si>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</si>
  <si>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</si>
  <si>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</si>
  <si>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</si>
  <si>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</si>
  <si>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</si>
  <si>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</si>
  <si>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</si>
  <si>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</si>
  <si>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</si>
  <si>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</si>
  <si>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</si>
  <si>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</si>
  <si>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</si>
  <si>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</si>
  <si>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</si>
  <si>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</si>
  <si>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</si>
  <si>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</si>
  <si>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</si>
  <si>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</si>
  <si>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</si>
  <si>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</si>
  <si>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</si>
  <si>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</si>
  <si>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</si>
  <si>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</si>
  <si>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</si>
  <si>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</si>
  <si>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</si>
  <si>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</si>
  <si>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</si>
  <si>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</si>
  <si>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</si>
  <si>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</si>
  <si>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</si>
  <si>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</si>
  <si>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</si>
  <si>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</si>
  <si>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</si>
  <si>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</si>
  <si>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</si>
  <si>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</si>
  <si>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</si>
  <si>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</si>
  <si>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</si>
  <si>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</si>
  <si>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</si>
  <si>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</si>
  <si>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</si>
  <si>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</si>
  <si>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6.1.0</t>
    <phoneticPr fontId="4"/>
  </si>
  <si>
    <t>例)2024/4/1、R6/4/1</t>
    <phoneticPr fontId="4"/>
  </si>
  <si>
    <t>例)2024/4/1</t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</si>
  <si>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</si>
  <si>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rPh sb="12" eb="15">
      <t>エイギョウショ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</si>
  <si>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</si>
  <si>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</si>
  <si>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</si>
  <si>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</si>
  <si>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</si>
  <si>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</si>
  <si>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</si>
  <si>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</si>
  <si>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</si>
  <si>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</si>
  <si>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</si>
  <si>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</si>
  <si>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</si>
  <si>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</si>
  <si>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</si>
  <si>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</si>
  <si>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</si>
  <si>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</si>
  <si>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</si>
  <si>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</si>
  <si>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</si>
  <si>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</si>
  <si>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</si>
  <si>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</si>
  <si>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</si>
  <si>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</si>
  <si>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</si>
  <si>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</si>
  <si>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</si>
  <si>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</si>
  <si>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</si>
  <si>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</si>
  <si>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</si>
  <si>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</si>
  <si>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</si>
  <si>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</si>
  <si>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</si>
  <si>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</si>
  <si>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</si>
  <si>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</si>
  <si>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</si>
  <si>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</si>
  <si>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</si>
  <si>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</si>
  <si>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</si>
  <si>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</si>
  <si>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</si>
  <si>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</si>
  <si>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</si>
  <si>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</si>
  <si>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</si>
  <si>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</si>
  <si>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</si>
  <si>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</si>
  <si>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</si>
  <si>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</si>
  <si>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</si>
  <si>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</si>
  <si>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</si>
  <si>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工種区分</t>
    <rPh sb="0" eb="2">
      <t>コウシュ</t>
    </rPh>
    <rPh sb="2" eb="4">
      <t>クブン</t>
    </rPh>
    <phoneticPr fontId="4"/>
  </si>
  <si>
    <t>経営事項審査結果を基に、許可区分、総合評定値、２年間又は３年間平均完成工事高欄を入力してください。
許可区分欄は、リストから選択してください。</t>
    <rPh sb="19" eb="22">
      <t>ヒョウテイチ</t>
    </rPh>
    <rPh sb="38" eb="39">
      <t>ラン</t>
    </rPh>
    <phoneticPr fontId="4"/>
  </si>
  <si>
    <t>２年間又は３年間平均
完成工事高（千円）</t>
    <phoneticPr fontId="4"/>
  </si>
  <si>
    <t>6.1.0</t>
  </si>
  <si>
    <t>28_朝来市</t>
  </si>
  <si>
    <t>変更</t>
  </si>
  <si>
    <t>朝来市 競争入札参加資格審査申請書変更届</t>
    <rPh sb="0" eb="3">
      <t>アサゴシ</t>
    </rPh>
    <rPh sb="4" eb="6">
      <t>キョウソウ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rPh sb="17" eb="19">
      <t>ヘンコウ</t>
    </rPh>
    <rPh sb="19" eb="20">
      <t>トドケ</t>
    </rPh>
    <phoneticPr fontId="4"/>
  </si>
  <si>
    <t>競争入札参加資格審査申請書及び添付書類の記載事項について、下記のとおり変更しましたので届出します。</t>
    <rPh sb="44" eb="45">
      <t>デ</t>
    </rPh>
    <phoneticPr fontId="4"/>
  </si>
  <si>
    <t>合計</t>
    <rPh sb="0" eb="2">
      <t>ゴウケイ</t>
    </rPh>
    <phoneticPr fontId="4"/>
  </si>
  <si>
    <r>
      <t>その他</t>
    </r>
    <r>
      <rPr>
        <sz val="11"/>
        <color rgb="FFFF0000"/>
        <rFont val="ＭＳ ゴシック"/>
        <family val="3"/>
        <charset val="128"/>
      </rPr>
      <t>*1</t>
    </r>
    <phoneticPr fontId="4"/>
  </si>
  <si>
    <t>許可の有効期間開始日</t>
    <rPh sb="0" eb="2">
      <t>キョカ</t>
    </rPh>
    <rPh sb="3" eb="5">
      <t>ユウコウ</t>
    </rPh>
    <rPh sb="5" eb="7">
      <t>キカン</t>
    </rPh>
    <rPh sb="7" eb="9">
      <t>カイシ</t>
    </rPh>
    <rPh sb="9" eb="10">
      <t>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</si>
</sst>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49" fontId="17" fillId="2" borderId="32" xfId="2" applyNumberFormat="1" applyFont="1" applyFill="1" applyBorder="1" applyAlignment="1" applyProtection="1">
      <alignment horizontal="left" vertical="center"/>
      <protection locked="0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8" xfId="2" applyNumberFormat="1" applyFont="1" applyFill="1" applyBorder="1" applyAlignment="1" applyProtection="1">
      <alignment horizontal="left" vertical="center"/>
      <protection locked="0"/>
    </xf>
    <xf numFmtId="38" fontId="17" fillId="2" borderId="17" xfId="2" applyNumberFormat="1" applyFont="1" applyFill="1" applyBorder="1" applyAlignment="1" applyProtection="1">
      <alignment horizontal="right" vertical="center"/>
      <protection locked="0"/>
    </xf>
    <xf numFmtId="14" fontId="17" fillId="2" borderId="11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38" fontId="17" fillId="2" borderId="18" xfId="2" applyNumberFormat="1" applyFont="1" applyFill="1" applyBorder="1" applyAlignment="1" applyProtection="1">
      <alignment horizontal="right" vertical="center"/>
      <protection locked="0"/>
    </xf>
    <xf numFmtId="38" fontId="17" fillId="2" borderId="23" xfId="2" applyNumberFormat="1" applyFont="1" applyFill="1" applyBorder="1" applyAlignment="1" applyProtection="1">
      <alignment horizontal="right" vertical="center"/>
      <protection locked="0"/>
    </xf>
    <xf numFmtId="38" fontId="17" fillId="2" borderId="34" xfId="2" applyNumberFormat="1" applyFont="1" applyFill="1" applyBorder="1" applyAlignment="1" applyProtection="1">
      <alignment horizontal="right" vertical="center"/>
      <protection locked="0"/>
    </xf>
    <xf numFmtId="38" fontId="17" fillId="2" borderId="36" xfId="2" applyNumberFormat="1" applyFont="1" applyFill="1" applyBorder="1" applyAlignment="1" applyProtection="1">
      <alignment horizontal="right" vertical="center"/>
      <protection locked="0"/>
    </xf>
    <xf numFmtId="38" fontId="17" fillId="2" borderId="37" xfId="2" applyNumberFormat="1" applyFont="1" applyFill="1" applyBorder="1" applyAlignment="1" applyProtection="1">
      <alignment horizontal="right" vertical="center"/>
      <protection locked="0"/>
    </xf>
    <xf numFmtId="14" fontId="17" fillId="2" borderId="35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17" fillId="0" borderId="39" xfId="9" applyFont="1" applyFill="1" applyBorder="1" applyAlignment="1" applyProtection="1">
      <alignment horizontal="right" vertical="center"/>
    </xf>
    <xf numFmtId="38" fontId="17" fillId="0" borderId="40" xfId="9" applyFont="1" applyFill="1" applyBorder="1" applyAlignment="1" applyProtection="1">
      <alignment horizontal="right" vertical="center"/>
    </xf>
    <xf numFmtId="38" fontId="17" fillId="2" borderId="21" xfId="2" applyNumberFormat="1" applyFont="1" applyFill="1" applyBorder="1" applyAlignment="1" applyProtection="1">
      <alignment horizontal="right" vertical="center"/>
      <protection locked="0"/>
    </xf>
    <xf numFmtId="38" fontId="17" fillId="2" borderId="24" xfId="2" applyNumberFormat="1" applyFont="1" applyFill="1" applyBorder="1" applyAlignment="1" applyProtection="1">
      <alignment horizontal="right" vertical="center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2" xfId="0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49" fontId="14" fillId="0" borderId="16" xfId="0" applyNumberFormat="1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/>
    </xf>
    <xf numFmtId="176" fontId="14" fillId="0" borderId="13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28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19" xfId="2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0" xfId="2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30" xfId="0" applyNumberFormat="1" applyFont="1" applyBorder="1" applyAlignment="1" applyProtection="1">
      <alignment horizontal="center" vertical="center"/>
    </xf>
    <xf numFmtId="0" fontId="3" fillId="0" borderId="31" xfId="2" applyFont="1" applyBorder="1" applyProtection="1">
      <alignment vertical="center"/>
    </xf>
    <xf numFmtId="0" fontId="3" fillId="0" borderId="32" xfId="2" applyFont="1" applyBorder="1" applyProtection="1">
      <alignment vertical="center"/>
    </xf>
    <xf numFmtId="0" fontId="3" fillId="0" borderId="33" xfId="2" applyFont="1" applyBorder="1" applyProtection="1">
      <alignment vertical="center"/>
    </xf>
    <xf numFmtId="49" fontId="3" fillId="0" borderId="26" xfId="0" applyNumberFormat="1" applyFont="1" applyBorder="1" applyAlignment="1" applyProtection="1">
      <alignment horizontal="center" vertical="center"/>
    </xf>
    <xf numFmtId="0" fontId="3" fillId="0" borderId="17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49" fontId="3" fillId="0" borderId="27" xfId="0" applyNumberFormat="1" applyFont="1" applyBorder="1" applyAlignment="1" applyProtection="1">
      <alignment horizontal="center" vertical="center"/>
    </xf>
    <xf numFmtId="0" fontId="3" fillId="0" borderId="21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49" fontId="3" fillId="4" borderId="24" xfId="2" applyNumberFormat="1" applyFont="1" applyFill="1" applyBorder="1" applyAlignment="1" applyProtection="1">
      <alignment horizontal="left" vertical="center"/>
    </xf>
    <xf numFmtId="38" fontId="3" fillId="4" borderId="21" xfId="2" applyNumberFormat="1" applyFont="1" applyFill="1" applyBorder="1" applyAlignment="1" applyProtection="1">
      <alignment horizontal="right" vertical="center"/>
    </xf>
    <xf numFmtId="14" fontId="3" fillId="4" borderId="22" xfId="2" applyNumberFormat="1" applyFont="1" applyFill="1" applyBorder="1" applyAlignment="1" applyProtection="1">
      <alignment horizontal="right" vertical="center"/>
    </xf>
    <xf numFmtId="49" fontId="3" fillId="0" borderId="38" xfId="0" applyNumberFormat="1" applyFont="1" applyBorder="1" applyAlignment="1" applyProtection="1">
      <alignment horizontal="right" vertical="center"/>
    </xf>
    <xf numFmtId="49" fontId="3" fillId="0" borderId="39" xfId="0" applyNumberFormat="1" applyFont="1" applyBorder="1" applyAlignment="1" applyProtection="1">
      <alignment horizontal="right" vertical="center"/>
    </xf>
    <xf numFmtId="49" fontId="3" fillId="0" borderId="40" xfId="0" applyNumberFormat="1" applyFont="1" applyBorder="1" applyAlignment="1" applyProtection="1">
      <alignment horizontal="right" vertical="center"/>
    </xf>
    <xf numFmtId="0" fontId="17" fillId="0" borderId="0" xfId="2" applyFont="1" applyAlignment="1" applyProtection="1">
      <alignment horizontal="right" vertical="center"/>
    </xf>
    <xf numFmtId="0" fontId="14" fillId="0" borderId="0" xfId="2" applyFont="1" applyAlignment="1" applyProtection="1">
      <alignment horizontal="left" vertical="top"/>
    </xf>
    <xf numFmtId="0" fontId="3" fillId="0" borderId="0" xfId="2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</xf>
    <xf numFmtId="180" fontId="3" fillId="0" borderId="0" xfId="1" applyNumberFormat="1" applyFont="1" applyProtection="1">
      <alignment vertical="center"/>
    </xf>
    <xf numFmtId="176" fontId="3" fillId="0" borderId="0" xfId="1" applyNumberFormat="1" applyFont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38" fontId="17" fillId="0" borderId="38" xfId="9" applyNumberFormat="1" applyFont="1" applyFill="1" applyBorder="1" applyAlignment="1" applyProtection="1">
      <alignment horizontal="right" vertical="center"/>
    </xf>
  </cellXfs>
  <cellStyles count="10">
    <cellStyle name="桁区切り" xfId="9" builtinId="6"/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5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7.125" style="27" hidden="1" customWidth="1"/>
    <col min="2" max="3" width="1.625" style="27" customWidth="1"/>
    <col min="4" max="4" width="5.625" style="27" customWidth="1"/>
    <col min="5" max="5" width="4.5" style="27" customWidth="1"/>
    <col min="6" max="6" width="3.75" style="27" customWidth="1"/>
    <col min="7" max="7" width="3.125" style="27" customWidth="1"/>
    <col min="8" max="8" width="12.5" style="27" customWidth="1"/>
    <col min="9" max="9" width="1.625" style="27" customWidth="1"/>
    <col min="10" max="10" width="9.75" style="27" customWidth="1"/>
    <col min="11" max="11" width="2.875" style="27" customWidth="1"/>
    <col min="12" max="12" width="16.625" style="27" customWidth="1"/>
    <col min="13" max="13" width="5.125" style="27" customWidth="1"/>
    <col min="14" max="14" width="15.625" style="27" customWidth="1"/>
    <col min="15" max="15" width="5.25" style="27" customWidth="1"/>
    <col min="16" max="17" width="7.625" style="27" customWidth="1"/>
    <col min="18" max="19" width="2.625" style="27" customWidth="1"/>
    <col min="20" max="25" width="3.625" style="27" customWidth="1"/>
    <col min="26" max="26" width="2.625" style="27" customWidth="1"/>
    <col min="27" max="27" width="3.625" style="27" customWidth="1"/>
    <col min="28" max="16384" width="9" style="27"/>
  </cols>
  <sheetData>
    <row r="1" spans="1:27" ht="30" customHeight="1" x14ac:dyDescent="0.15">
      <c r="A1" s="24" t="s">
        <v>168</v>
      </c>
      <c r="B1" s="24"/>
      <c r="C1" s="25" t="s">
        <v>170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T1" s="28"/>
      <c r="U1" s="28"/>
      <c r="V1" s="28"/>
      <c r="W1" s="29" t="s">
        <v>100</v>
      </c>
      <c r="X1" s="29"/>
      <c r="Y1" s="29"/>
      <c r="Z1" s="29"/>
      <c r="AA1" s="28"/>
    </row>
    <row r="2" spans="1:27" ht="15.75" hidden="1" customHeight="1" x14ac:dyDescent="0.15">
      <c r="A2" s="24" t="s">
        <v>169</v>
      </c>
      <c r="B2" s="24"/>
      <c r="C2" s="30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  <c r="S2" s="31"/>
      <c r="T2" s="31"/>
      <c r="U2" s="31"/>
      <c r="V2" s="31"/>
      <c r="W2" s="31"/>
      <c r="X2" s="31"/>
      <c r="Y2" s="31"/>
      <c r="Z2" s="31"/>
      <c r="AA2" s="28"/>
    </row>
    <row r="3" spans="1:27" ht="30" customHeight="1" x14ac:dyDescent="0.15">
      <c r="A3" s="32" t="s">
        <v>167</v>
      </c>
      <c r="B3" s="32"/>
      <c r="C3" s="33" t="s">
        <v>171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7" ht="6.75" customHeight="1" x14ac:dyDescent="0.15">
      <c r="A4" s="32"/>
      <c r="B4" s="32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6"/>
    </row>
    <row r="5" spans="1:27" ht="15" customHeight="1" x14ac:dyDescent="0.15">
      <c r="A5" s="32"/>
      <c r="B5" s="32"/>
      <c r="C5" s="37" t="s">
        <v>99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7" ht="15" customHeight="1" x14ac:dyDescent="0.15">
      <c r="A6" s="32"/>
      <c r="B6" s="32"/>
      <c r="C6" s="37" t="s">
        <v>15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9"/>
    </row>
    <row r="7" spans="1:27" ht="15" customHeight="1" x14ac:dyDescent="0.15">
      <c r="A7" s="32"/>
      <c r="B7" s="32"/>
      <c r="C7" s="37" t="s">
        <v>16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9"/>
    </row>
    <row r="8" spans="1:27" ht="15" hidden="1" customHeight="1" x14ac:dyDescent="0.15">
      <c r="A8" s="32"/>
      <c r="B8" s="32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9"/>
    </row>
    <row r="9" spans="1:27" ht="6.75" customHeight="1" x14ac:dyDescent="0.15">
      <c r="A9" s="32"/>
      <c r="B9" s="32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2"/>
    </row>
    <row r="10" spans="1:27" ht="27" customHeight="1" x14ac:dyDescent="0.15">
      <c r="A10" s="32"/>
      <c r="B10" s="32"/>
      <c r="I10" s="43"/>
    </row>
    <row r="11" spans="1:27" ht="15" hidden="1" customHeight="1" x14ac:dyDescent="0.15">
      <c r="A11" s="32"/>
      <c r="B11" s="32"/>
      <c r="I11" s="43"/>
    </row>
    <row r="12" spans="1:27" ht="15" hidden="1" customHeight="1" x14ac:dyDescent="0.15">
      <c r="A12" s="32"/>
      <c r="B12" s="32"/>
      <c r="I12" s="43"/>
    </row>
    <row r="13" spans="1:27" ht="20.100000000000001" customHeight="1" x14ac:dyDescent="0.15">
      <c r="A13" s="32"/>
      <c r="B13" s="32"/>
      <c r="C13" s="44" t="s">
        <v>17</v>
      </c>
      <c r="D13" s="45"/>
      <c r="E13" s="45"/>
      <c r="F13" s="45"/>
      <c r="G13" s="45"/>
      <c r="H13" s="46"/>
    </row>
    <row r="14" spans="1:27" ht="20.100000000000001" customHeight="1" x14ac:dyDescent="0.15">
      <c r="A14" s="32"/>
      <c r="B14" s="32"/>
      <c r="C14" s="47"/>
      <c r="D14" s="48"/>
      <c r="E14" s="48"/>
      <c r="F14" s="48"/>
      <c r="G14" s="48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</row>
    <row r="15" spans="1:27" ht="20.100000000000001" customHeight="1" x14ac:dyDescent="0.15">
      <c r="A15" s="32">
        <f>IFERROR(IF(TRIM($I15)="",1001,0),3)</f>
        <v>1001</v>
      </c>
      <c r="B15" s="32"/>
      <c r="C15" s="51"/>
      <c r="D15" s="52">
        <v>1</v>
      </c>
      <c r="E15" s="53" t="s">
        <v>19</v>
      </c>
      <c r="F15" s="53"/>
      <c r="G15" s="53"/>
      <c r="H15" s="53"/>
      <c r="I15" s="7"/>
      <c r="J15" s="7"/>
      <c r="K15" s="7"/>
      <c r="L15" s="7"/>
      <c r="M15" s="7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</row>
    <row r="16" spans="1:27" ht="20.100000000000001" customHeight="1" x14ac:dyDescent="0.15">
      <c r="A16" s="32"/>
      <c r="B16" s="32"/>
      <c r="C16" s="51"/>
      <c r="D16" s="52"/>
      <c r="E16" s="53"/>
      <c r="F16" s="53"/>
      <c r="G16" s="53"/>
      <c r="H16" s="53"/>
      <c r="I16" s="55"/>
      <c r="J16" s="56" t="str">
        <f>日付例&amp;"　年月日を入力してください。"</f>
        <v>例)2024/4/1、R6/4/1　年月日を入力してください。</v>
      </c>
      <c r="K16" s="56"/>
      <c r="L16" s="56"/>
      <c r="M16" s="56"/>
      <c r="N16" s="56"/>
      <c r="O16" s="56"/>
      <c r="P16" s="56"/>
      <c r="Q16" s="57"/>
      <c r="R16" s="57"/>
      <c r="S16" s="57"/>
      <c r="T16" s="57"/>
      <c r="U16" s="57"/>
      <c r="V16" s="57"/>
      <c r="W16" s="57"/>
      <c r="X16" s="57"/>
      <c r="Y16" s="57"/>
      <c r="Z16" s="54"/>
    </row>
    <row r="17" spans="1:26" ht="15" customHeight="1" x14ac:dyDescent="0.15">
      <c r="A17" s="32"/>
      <c r="B17" s="32"/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0"/>
    </row>
    <row r="18" spans="1:26" ht="15" customHeight="1" x14ac:dyDescent="0.15">
      <c r="A18" s="32"/>
      <c r="B18" s="32"/>
    </row>
    <row r="19" spans="1:26" ht="15.75" hidden="1" customHeight="1" x14ac:dyDescent="0.15">
      <c r="A19" s="32"/>
      <c r="B19" s="32"/>
    </row>
    <row r="20" spans="1:26" ht="15.75" hidden="1" customHeight="1" x14ac:dyDescent="0.15">
      <c r="A20" s="32"/>
      <c r="B20" s="32"/>
    </row>
    <row r="21" spans="1:26" ht="15.75" hidden="1" customHeight="1" x14ac:dyDescent="0.15">
      <c r="A21" s="32"/>
      <c r="B21" s="32"/>
    </row>
    <row r="22" spans="1:26" ht="15.75" hidden="1" customHeight="1" x14ac:dyDescent="0.15">
      <c r="A22" s="32"/>
      <c r="B22" s="32"/>
    </row>
    <row r="23" spans="1:26" ht="15.75" hidden="1" customHeight="1" x14ac:dyDescent="0.15">
      <c r="A23" s="32"/>
      <c r="B23" s="32"/>
    </row>
    <row r="24" spans="1:26" ht="15.75" hidden="1" customHeight="1" x14ac:dyDescent="0.15">
      <c r="A24" s="32"/>
      <c r="B24" s="32"/>
    </row>
    <row r="25" spans="1:26" ht="15.75" hidden="1" customHeight="1" x14ac:dyDescent="0.15">
      <c r="A25" s="32"/>
      <c r="B25" s="32"/>
    </row>
    <row r="26" spans="1:26" ht="15.75" hidden="1" customHeight="1" x14ac:dyDescent="0.15">
      <c r="A26" s="32"/>
      <c r="B26" s="32"/>
    </row>
    <row r="27" spans="1:26" ht="15.75" hidden="1" customHeight="1" x14ac:dyDescent="0.15">
      <c r="A27" s="32"/>
      <c r="B27" s="32"/>
    </row>
    <row r="28" spans="1:26" ht="15" customHeight="1" x14ac:dyDescent="0.15">
      <c r="A28" s="32"/>
      <c r="B28" s="32"/>
    </row>
    <row r="29" spans="1:26" ht="20.100000000000001" customHeight="1" x14ac:dyDescent="0.15">
      <c r="A29" s="32"/>
      <c r="B29" s="32"/>
      <c r="C29" s="44" t="s">
        <v>88</v>
      </c>
      <c r="D29" s="45"/>
      <c r="E29" s="45"/>
      <c r="F29" s="45"/>
      <c r="G29" s="45"/>
      <c r="H29" s="46"/>
      <c r="I29" s="61"/>
    </row>
    <row r="30" spans="1:26" ht="9.9499999999999993" customHeight="1" x14ac:dyDescent="0.15">
      <c r="A30" s="32"/>
      <c r="B30" s="32"/>
      <c r="C30" s="47"/>
      <c r="D30" s="48"/>
      <c r="E30" s="62"/>
      <c r="F30" s="62"/>
      <c r="G30" s="62"/>
      <c r="H30" s="62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50"/>
    </row>
    <row r="31" spans="1:26" ht="20.100000000000001" customHeight="1" x14ac:dyDescent="0.15">
      <c r="A31" s="32"/>
      <c r="B31" s="32"/>
      <c r="C31" s="47"/>
      <c r="D31" s="63" t="s">
        <v>18</v>
      </c>
      <c r="E31" s="64"/>
      <c r="F31" s="64"/>
      <c r="G31" s="64"/>
      <c r="H31" s="64"/>
      <c r="I31" s="6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6"/>
      <c r="Z31" s="54"/>
    </row>
    <row r="32" spans="1:26" ht="9.9499999999999993" customHeight="1" x14ac:dyDescent="0.15">
      <c r="A32" s="32"/>
      <c r="B32" s="32"/>
      <c r="C32" s="4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54"/>
    </row>
    <row r="33" spans="1:26" ht="20.100000000000001" customHeight="1" x14ac:dyDescent="0.15">
      <c r="A33" s="32"/>
      <c r="B33" s="32"/>
      <c r="C33" s="51"/>
      <c r="D33" s="52">
        <v>1</v>
      </c>
      <c r="E33" s="27" t="s">
        <v>0</v>
      </c>
      <c r="I33" s="9"/>
      <c r="J33" s="10"/>
      <c r="K33" s="10"/>
      <c r="L33" s="10"/>
      <c r="M33" s="10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4"/>
    </row>
    <row r="34" spans="1:26" ht="20.100000000000001" customHeight="1" x14ac:dyDescent="0.15">
      <c r="A34" s="32"/>
      <c r="B34" s="32"/>
      <c r="C34" s="51"/>
      <c r="D34" s="52"/>
      <c r="E34" s="53"/>
      <c r="F34" s="53"/>
      <c r="G34" s="53"/>
      <c r="H34" s="53"/>
      <c r="I34" s="55"/>
      <c r="J34" s="56" t="s">
        <v>97</v>
      </c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4"/>
    </row>
    <row r="35" spans="1:26" ht="20.100000000000001" customHeight="1" x14ac:dyDescent="0.15">
      <c r="A35" s="32">
        <f>IFERROR(IF(AND($I35&lt;&gt;"", OR(ISERROR(FIND("@"&amp;LEFT($I35,3)&amp;"@", 都道府県3))=FALSE, ISERROR(FIND("@"&amp;LEFT($I35,4)&amp;"@",都道府県4))=FALSE)=FALSE),1001,0),3)</f>
        <v>0</v>
      </c>
      <c r="B35" s="32"/>
      <c r="C35" s="51"/>
      <c r="D35" s="52">
        <v>2</v>
      </c>
      <c r="E35" s="27" t="s">
        <v>89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54"/>
    </row>
    <row r="36" spans="1:26" ht="20.100000000000001" customHeight="1" x14ac:dyDescent="0.15">
      <c r="A36" s="32"/>
      <c r="B36" s="32"/>
      <c r="C36" s="51"/>
      <c r="D36" s="52"/>
      <c r="E36" s="53"/>
      <c r="F36" s="53"/>
      <c r="G36" s="53"/>
      <c r="H36" s="53"/>
      <c r="I36" s="55"/>
      <c r="J36" s="56" t="s">
        <v>14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4"/>
    </row>
    <row r="37" spans="1:26" ht="20.100000000000001" customHeight="1" x14ac:dyDescent="0.15">
      <c r="A37" s="32"/>
      <c r="B37" s="32"/>
      <c r="C37" s="51"/>
      <c r="D37" s="52">
        <v>3</v>
      </c>
      <c r="E37" s="27" t="s">
        <v>90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54"/>
    </row>
    <row r="38" spans="1:26" ht="20.100000000000001" customHeight="1" x14ac:dyDescent="0.15">
      <c r="A38" s="32"/>
      <c r="B38" s="32"/>
      <c r="C38" s="68"/>
      <c r="D38" s="53"/>
      <c r="E38" s="53"/>
      <c r="F38" s="53"/>
      <c r="G38" s="53"/>
      <c r="H38" s="53"/>
      <c r="I38" s="55"/>
      <c r="J38" s="56" t="s">
        <v>84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4"/>
    </row>
    <row r="39" spans="1:26" ht="20.100000000000001" customHeight="1" x14ac:dyDescent="0.15">
      <c r="A39" s="32"/>
      <c r="B39" s="32"/>
      <c r="C39" s="51"/>
      <c r="D39" s="52">
        <v>4</v>
      </c>
      <c r="E39" s="27" t="s">
        <v>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54"/>
    </row>
    <row r="40" spans="1:26" ht="20.100000000000001" customHeight="1" x14ac:dyDescent="0.15">
      <c r="A40" s="32"/>
      <c r="B40" s="32"/>
      <c r="C40" s="68"/>
      <c r="D40" s="53"/>
      <c r="E40" s="53"/>
      <c r="F40" s="53"/>
      <c r="G40" s="53"/>
      <c r="H40" s="53"/>
      <c r="I40" s="55"/>
      <c r="J40" s="56" t="s">
        <v>79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69"/>
    </row>
    <row r="41" spans="1:26" ht="20.100000000000001" customHeight="1" x14ac:dyDescent="0.15">
      <c r="A41" s="32"/>
      <c r="B41" s="32"/>
      <c r="C41" s="51"/>
      <c r="D41" s="52">
        <v>5</v>
      </c>
      <c r="E41" s="27" t="s">
        <v>9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4"/>
    </row>
    <row r="42" spans="1:26" ht="20.100000000000001" customHeight="1" x14ac:dyDescent="0.15">
      <c r="A42" s="32"/>
      <c r="B42" s="32"/>
      <c r="C42" s="68"/>
      <c r="D42" s="53"/>
      <c r="E42" s="53"/>
      <c r="F42" s="53"/>
      <c r="G42" s="53"/>
      <c r="H42" s="53"/>
      <c r="I42" s="55"/>
      <c r="J42" s="56" t="s">
        <v>8</v>
      </c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69"/>
    </row>
    <row r="43" spans="1:26" ht="20.100000000000001" customHeight="1" x14ac:dyDescent="0.15">
      <c r="A43" s="32">
        <f>IFERROR(IF(AND($I43&lt;&gt;"", NOT(OR(IFERROR(SEARCH(" ",TRIM($I43)),0)&gt;0, IFERROR(SEARCH("　",TRIM($I43)),0)&gt;0))),1001,0),3)</f>
        <v>0</v>
      </c>
      <c r="B43" s="32"/>
      <c r="C43" s="51"/>
      <c r="D43" s="52">
        <v>6</v>
      </c>
      <c r="E43" s="27" t="s">
        <v>91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54"/>
    </row>
    <row r="44" spans="1:26" ht="20.100000000000001" customHeight="1" x14ac:dyDescent="0.15">
      <c r="A44" s="32"/>
      <c r="B44" s="32"/>
      <c r="C44" s="68"/>
      <c r="D44" s="53"/>
      <c r="E44" s="53"/>
      <c r="F44" s="53"/>
      <c r="G44" s="53"/>
      <c r="H44" s="53"/>
      <c r="I44" s="55"/>
      <c r="J44" s="56" t="s">
        <v>6</v>
      </c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69"/>
    </row>
    <row r="45" spans="1:26" ht="20.100000000000001" customHeight="1" x14ac:dyDescent="0.15">
      <c r="A45" s="32">
        <f>IFERROR(IF(AND($I45&lt;&gt;"", NOT(OR(IFERROR(SEARCH(" ",TRIM($I45)),0)&gt;0, IFERROR(SEARCH("　",TRIM($I45)),0)&gt;0))),1001,0),3)</f>
        <v>0</v>
      </c>
      <c r="B45" s="32"/>
      <c r="C45" s="51"/>
      <c r="D45" s="52">
        <v>7</v>
      </c>
      <c r="E45" s="27" t="s">
        <v>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54"/>
    </row>
    <row r="46" spans="1:26" ht="20.100000000000001" customHeight="1" x14ac:dyDescent="0.15">
      <c r="A46" s="32"/>
      <c r="B46" s="32"/>
      <c r="C46" s="68"/>
      <c r="D46" s="53"/>
      <c r="E46" s="53"/>
      <c r="F46" s="53"/>
      <c r="G46" s="53"/>
      <c r="H46" s="53"/>
      <c r="I46" s="55"/>
      <c r="J46" s="56" t="s">
        <v>7</v>
      </c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4"/>
    </row>
    <row r="47" spans="1:26" ht="20.100000000000001" customHeight="1" x14ac:dyDescent="0.15">
      <c r="A47" s="32">
        <f>IFERROR(IF(AND($I47&lt;&gt;"", NOT(AND(ISNUMBER(VALUE(SUBSTITUTE($I47,"-",""))), IFERROR(SEARCH("-",$I47),0)&gt;0))),1001,0),3)</f>
        <v>0</v>
      </c>
      <c r="B47" s="32"/>
      <c r="C47" s="51"/>
      <c r="D47" s="52">
        <v>8</v>
      </c>
      <c r="E47" s="27" t="s">
        <v>3</v>
      </c>
      <c r="I47" s="6"/>
      <c r="J47" s="6"/>
      <c r="K47" s="6"/>
      <c r="L47" s="6"/>
      <c r="M47" s="6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</row>
    <row r="48" spans="1:26" ht="20.100000000000001" customHeight="1" x14ac:dyDescent="0.15">
      <c r="A48" s="32"/>
      <c r="B48" s="32"/>
      <c r="C48" s="68"/>
      <c r="D48" s="53"/>
      <c r="E48" s="53"/>
      <c r="F48" s="53"/>
      <c r="G48" s="53"/>
      <c r="H48" s="53"/>
      <c r="I48" s="55"/>
      <c r="J48" s="56" t="s">
        <v>80</v>
      </c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4"/>
    </row>
    <row r="49" spans="1:26" ht="20.100000000000001" customHeight="1" x14ac:dyDescent="0.15">
      <c r="A49" s="32">
        <f>IFERROR(IF(AND($I49&lt;&gt;"", NOT(AND(ISNUMBER(VALUE(SUBSTITUTE($I49,"-",""))), IFERROR(SEARCH("-",$I49),0)&gt;0))),1001,0),3)</f>
        <v>0</v>
      </c>
      <c r="B49" s="32"/>
      <c r="C49" s="51"/>
      <c r="D49" s="52">
        <v>9</v>
      </c>
      <c r="E49" s="27" t="s">
        <v>4</v>
      </c>
      <c r="I49" s="6"/>
      <c r="J49" s="10"/>
      <c r="K49" s="10"/>
      <c r="L49" s="10"/>
      <c r="M49" s="10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</row>
    <row r="50" spans="1:26" ht="20.100000000000001" customHeight="1" x14ac:dyDescent="0.15">
      <c r="A50" s="32"/>
      <c r="B50" s="32"/>
      <c r="C50" s="68"/>
      <c r="D50" s="53"/>
      <c r="E50" s="53"/>
      <c r="F50" s="53"/>
      <c r="G50" s="53"/>
      <c r="H50" s="53"/>
      <c r="I50" s="55"/>
      <c r="J50" s="56" t="s">
        <v>81</v>
      </c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4"/>
    </row>
    <row r="51" spans="1:26" ht="20.100000000000001" customHeight="1" x14ac:dyDescent="0.15">
      <c r="A51" s="32">
        <f>IFERROR(IF(AND($I51&lt;&gt;"", NOT(IFERROR(SEARCH("@",$I51),0)&gt;0)),1001,0),3)</f>
        <v>0</v>
      </c>
      <c r="B51" s="32"/>
      <c r="C51" s="51"/>
      <c r="D51" s="52">
        <v>10</v>
      </c>
      <c r="E51" s="27" t="s">
        <v>92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54"/>
    </row>
    <row r="52" spans="1:26" ht="20.100000000000001" customHeight="1" x14ac:dyDescent="0.15">
      <c r="A52" s="32"/>
      <c r="B52" s="32"/>
      <c r="C52" s="68"/>
      <c r="D52" s="53"/>
      <c r="E52" s="53"/>
      <c r="F52" s="53"/>
      <c r="G52" s="53"/>
      <c r="H52" s="53"/>
      <c r="I52" s="55"/>
      <c r="J52" s="70" t="s">
        <v>87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4"/>
    </row>
    <row r="53" spans="1:26" ht="15" customHeight="1" x14ac:dyDescent="0.15">
      <c r="A53" s="32"/>
      <c r="B53" s="32"/>
      <c r="C53" s="71"/>
      <c r="D53" s="72"/>
      <c r="E53" s="72"/>
      <c r="F53" s="72"/>
      <c r="G53" s="72"/>
      <c r="H53" s="72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4"/>
    </row>
    <row r="54" spans="1:26" ht="15" customHeight="1" x14ac:dyDescent="0.15">
      <c r="A54" s="32"/>
      <c r="B54" s="32"/>
      <c r="C54" s="53"/>
      <c r="D54" s="53"/>
      <c r="E54" s="53"/>
      <c r="F54" s="53"/>
      <c r="G54" s="53"/>
      <c r="H54" s="53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53"/>
    </row>
    <row r="55" spans="1:26" ht="15.75" hidden="1" customHeight="1" x14ac:dyDescent="0.15">
      <c r="A55" s="32"/>
      <c r="B55" s="32"/>
      <c r="C55" s="53"/>
      <c r="D55" s="53"/>
      <c r="E55" s="53"/>
      <c r="F55" s="53"/>
      <c r="G55" s="53"/>
      <c r="H55" s="53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53"/>
    </row>
    <row r="56" spans="1:26" ht="15.75" hidden="1" customHeight="1" x14ac:dyDescent="0.15">
      <c r="A56" s="32"/>
      <c r="B56" s="32"/>
      <c r="C56" s="53"/>
      <c r="D56" s="53"/>
      <c r="E56" s="53"/>
      <c r="F56" s="53"/>
      <c r="G56" s="53"/>
      <c r="H56" s="53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53"/>
    </row>
    <row r="57" spans="1:26" ht="15.75" hidden="1" customHeight="1" x14ac:dyDescent="0.15">
      <c r="A57" s="32"/>
      <c r="B57" s="32"/>
      <c r="C57" s="53"/>
      <c r="D57" s="53"/>
      <c r="E57" s="53"/>
      <c r="F57" s="53"/>
      <c r="G57" s="53"/>
      <c r="H57" s="53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53"/>
    </row>
    <row r="58" spans="1:26" ht="15.75" hidden="1" customHeight="1" x14ac:dyDescent="0.15">
      <c r="A58" s="32"/>
      <c r="B58" s="32"/>
      <c r="C58" s="53"/>
      <c r="D58" s="53"/>
      <c r="E58" s="53"/>
      <c r="F58" s="53"/>
      <c r="G58" s="53"/>
      <c r="H58" s="53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53"/>
    </row>
    <row r="59" spans="1:26" ht="15.75" hidden="1" customHeight="1" x14ac:dyDescent="0.15">
      <c r="A59" s="32"/>
      <c r="B59" s="32"/>
      <c r="C59" s="53"/>
      <c r="D59" s="53"/>
      <c r="E59" s="53"/>
      <c r="F59" s="53"/>
      <c r="G59" s="53"/>
      <c r="H59" s="53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53"/>
    </row>
    <row r="60" spans="1:26" ht="15.75" hidden="1" customHeight="1" x14ac:dyDescent="0.15">
      <c r="A60" s="32"/>
      <c r="B60" s="32"/>
      <c r="C60" s="53"/>
      <c r="D60" s="53"/>
      <c r="E60" s="53"/>
      <c r="F60" s="53"/>
      <c r="G60" s="53"/>
      <c r="H60" s="53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53"/>
    </row>
    <row r="61" spans="1:26" ht="15.75" hidden="1" customHeight="1" x14ac:dyDescent="0.15">
      <c r="A61" s="32"/>
      <c r="B61" s="32"/>
      <c r="C61" s="53"/>
      <c r="D61" s="53"/>
      <c r="E61" s="53"/>
      <c r="F61" s="53"/>
      <c r="G61" s="53"/>
      <c r="H61" s="53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53"/>
    </row>
    <row r="62" spans="1:26" ht="15.75" hidden="1" customHeight="1" x14ac:dyDescent="0.15">
      <c r="A62" s="32"/>
      <c r="B62" s="32"/>
      <c r="C62" s="53"/>
      <c r="D62" s="53"/>
      <c r="E62" s="53"/>
      <c r="F62" s="53"/>
      <c r="G62" s="53"/>
      <c r="H62" s="53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53"/>
    </row>
    <row r="63" spans="1:26" ht="15.75" hidden="1" customHeight="1" x14ac:dyDescent="0.15">
      <c r="A63" s="32"/>
      <c r="B63" s="32"/>
      <c r="C63" s="53"/>
      <c r="D63" s="53"/>
      <c r="E63" s="53"/>
      <c r="F63" s="53"/>
      <c r="G63" s="53"/>
      <c r="H63" s="53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53"/>
    </row>
    <row r="64" spans="1:26" ht="15" customHeight="1" x14ac:dyDescent="0.15">
      <c r="A64" s="32"/>
      <c r="B64" s="32"/>
      <c r="C64" s="53"/>
      <c r="D64" s="53"/>
      <c r="E64" s="53"/>
      <c r="F64" s="53"/>
      <c r="G64" s="53"/>
      <c r="H64" s="53"/>
      <c r="I64" s="76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20.100000000000001" customHeight="1" x14ac:dyDescent="0.15">
      <c r="A65" s="32"/>
      <c r="B65" s="32"/>
      <c r="C65" s="44" t="s">
        <v>71</v>
      </c>
      <c r="D65" s="45"/>
      <c r="E65" s="45"/>
      <c r="F65" s="45"/>
      <c r="G65" s="45"/>
      <c r="H65" s="46"/>
    </row>
    <row r="66" spans="1:26" ht="9.9499999999999993" customHeight="1" x14ac:dyDescent="0.15">
      <c r="A66" s="32"/>
      <c r="B66" s="32"/>
      <c r="C66" s="47"/>
      <c r="D66" s="48"/>
      <c r="E66" s="62"/>
      <c r="F66" s="62"/>
      <c r="G66" s="62"/>
      <c r="H66" s="62"/>
      <c r="I66" s="77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0"/>
    </row>
    <row r="67" spans="1:26" ht="20.100000000000001" customHeight="1" x14ac:dyDescent="0.15">
      <c r="A67" s="32"/>
      <c r="B67" s="32"/>
      <c r="C67" s="47"/>
      <c r="D67" s="63" t="s">
        <v>18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6"/>
      <c r="Z67" s="54"/>
    </row>
    <row r="68" spans="1:26" ht="9.9499999999999993" customHeight="1" x14ac:dyDescent="0.15">
      <c r="A68" s="32"/>
      <c r="B68" s="32"/>
      <c r="C68" s="47"/>
      <c r="D68" s="78"/>
      <c r="E68" s="48"/>
      <c r="F68" s="48"/>
      <c r="G68" s="48"/>
      <c r="H68" s="48"/>
      <c r="I68" s="79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4"/>
    </row>
    <row r="69" spans="1:26" ht="20.100000000000001" customHeight="1" x14ac:dyDescent="0.15">
      <c r="A69" s="32"/>
      <c r="B69" s="32"/>
      <c r="C69" s="51"/>
      <c r="D69" s="52">
        <v>1</v>
      </c>
      <c r="E69" s="27" t="s">
        <v>0</v>
      </c>
      <c r="I69" s="9"/>
      <c r="J69" s="10"/>
      <c r="K69" s="10"/>
      <c r="L69" s="10"/>
      <c r="M69" s="10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4"/>
    </row>
    <row r="70" spans="1:26" ht="20.100000000000001" customHeight="1" x14ac:dyDescent="0.15">
      <c r="A70" s="32"/>
      <c r="B70" s="32"/>
      <c r="C70" s="51"/>
      <c r="D70" s="52"/>
      <c r="E70" s="53"/>
      <c r="F70" s="53"/>
      <c r="G70" s="53"/>
      <c r="H70" s="53"/>
      <c r="I70" s="80"/>
      <c r="J70" s="56" t="s">
        <v>97</v>
      </c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4"/>
    </row>
    <row r="71" spans="1:26" ht="20.100000000000001" customHeight="1" x14ac:dyDescent="0.15">
      <c r="A71" s="32">
        <f>IFERROR(IF(AND($I71&lt;&gt;"", OR(ISERROR(FIND("@"&amp;LEFT($I71,3)&amp;"@", 都道府県3))=FALSE, ISERROR(FIND("@"&amp;LEFT($I71,4)&amp;"@",都道府県4))=FALSE)=FALSE),1001,0),3)</f>
        <v>0</v>
      </c>
      <c r="B71" s="32"/>
      <c r="C71" s="51"/>
      <c r="D71" s="52">
        <v>2</v>
      </c>
      <c r="E71" s="27" t="s">
        <v>89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54"/>
    </row>
    <row r="72" spans="1:26" ht="20.100000000000001" customHeight="1" x14ac:dyDescent="0.15">
      <c r="A72" s="32"/>
      <c r="B72" s="32"/>
      <c r="C72" s="51"/>
      <c r="D72" s="52"/>
      <c r="E72" s="53"/>
      <c r="F72" s="53"/>
      <c r="G72" s="53"/>
      <c r="H72" s="53"/>
      <c r="I72" s="80"/>
      <c r="J72" s="56" t="s">
        <v>14</v>
      </c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4"/>
    </row>
    <row r="73" spans="1:26" ht="20.100000000000001" customHeight="1" x14ac:dyDescent="0.15">
      <c r="A73" s="32"/>
      <c r="B73" s="32"/>
      <c r="C73" s="51"/>
      <c r="D73" s="52">
        <v>3</v>
      </c>
      <c r="E73" s="27" t="s">
        <v>90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54"/>
    </row>
    <row r="74" spans="1:26" ht="30" customHeight="1" x14ac:dyDescent="0.15">
      <c r="A74" s="32"/>
      <c r="B74" s="32"/>
      <c r="C74" s="68"/>
      <c r="D74" s="53"/>
      <c r="F74" s="53"/>
      <c r="G74" s="53"/>
      <c r="H74" s="53"/>
      <c r="I74" s="80"/>
      <c r="J74" s="81" t="s">
        <v>103</v>
      </c>
      <c r="K74" s="81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54"/>
    </row>
    <row r="75" spans="1:26" ht="20.100000000000001" customHeight="1" x14ac:dyDescent="0.15">
      <c r="A75" s="32"/>
      <c r="B75" s="32"/>
      <c r="C75" s="51"/>
      <c r="D75" s="52">
        <v>4</v>
      </c>
      <c r="E75" s="27" t="s">
        <v>1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54"/>
    </row>
    <row r="76" spans="1:26" ht="30" customHeight="1" x14ac:dyDescent="0.15">
      <c r="A76" s="32"/>
      <c r="B76" s="32"/>
      <c r="C76" s="68"/>
      <c r="D76" s="53"/>
      <c r="E76" s="53"/>
      <c r="F76" s="53"/>
      <c r="G76" s="53"/>
      <c r="H76" s="53"/>
      <c r="I76" s="83"/>
      <c r="J76" s="81" t="s">
        <v>104</v>
      </c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54"/>
    </row>
    <row r="77" spans="1:26" ht="20.100000000000001" customHeight="1" x14ac:dyDescent="0.15">
      <c r="A77" s="32"/>
      <c r="B77" s="32"/>
      <c r="C77" s="51"/>
      <c r="D77" s="52">
        <v>5</v>
      </c>
      <c r="E77" s="27" t="s">
        <v>93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54"/>
    </row>
    <row r="78" spans="1:26" ht="20.100000000000001" customHeight="1" x14ac:dyDescent="0.15">
      <c r="A78" s="32"/>
      <c r="B78" s="32"/>
      <c r="C78" s="68"/>
      <c r="D78" s="53"/>
      <c r="E78" s="53"/>
      <c r="F78" s="53"/>
      <c r="G78" s="53"/>
      <c r="H78" s="53"/>
      <c r="I78" s="80"/>
      <c r="J78" s="56" t="s">
        <v>85</v>
      </c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4"/>
    </row>
    <row r="79" spans="1:26" ht="20.100000000000001" customHeight="1" x14ac:dyDescent="0.15">
      <c r="A79" s="32">
        <f>IFERROR(IF(AND($I79&lt;&gt;"", NOT(OR(IFERROR(SEARCH(" ",TRIM($I79)),0)&gt;0, IFERROR(SEARCH("　",TRIM($I79)),0)&gt;0))),1001,0),3)</f>
        <v>0</v>
      </c>
      <c r="B79" s="32"/>
      <c r="C79" s="51"/>
      <c r="D79" s="52">
        <v>6</v>
      </c>
      <c r="E79" s="27" t="s">
        <v>94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54"/>
    </row>
    <row r="80" spans="1:26" ht="20.100000000000001" customHeight="1" x14ac:dyDescent="0.15">
      <c r="A80" s="32"/>
      <c r="B80" s="32"/>
      <c r="C80" s="68"/>
      <c r="D80" s="53"/>
      <c r="E80" s="84" t="s">
        <v>95</v>
      </c>
      <c r="F80" s="53"/>
      <c r="G80" s="53"/>
      <c r="H80" s="53"/>
      <c r="I80" s="80"/>
      <c r="J80" s="56" t="s">
        <v>6</v>
      </c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4"/>
    </row>
    <row r="81" spans="1:27" ht="20.100000000000001" customHeight="1" x14ac:dyDescent="0.15">
      <c r="A81" s="32">
        <f>IFERROR(IF(AND($I81&lt;&gt;"", NOT(OR(IFERROR(SEARCH(" ",TRIM($I81)),0)&gt;0, IFERROR(SEARCH("　",TRIM($I81)),0)&gt;0))),1001,0),3)</f>
        <v>0</v>
      </c>
      <c r="B81" s="32"/>
      <c r="C81" s="51"/>
      <c r="D81" s="52">
        <v>7</v>
      </c>
      <c r="E81" s="27" t="s">
        <v>94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54"/>
    </row>
    <row r="82" spans="1:27" ht="20.100000000000001" customHeight="1" x14ac:dyDescent="0.15">
      <c r="A82" s="32"/>
      <c r="B82" s="32"/>
      <c r="C82" s="68"/>
      <c r="D82" s="53"/>
      <c r="E82" s="53"/>
      <c r="F82" s="53"/>
      <c r="G82" s="53"/>
      <c r="H82" s="53"/>
      <c r="I82" s="80"/>
      <c r="J82" s="56" t="s">
        <v>7</v>
      </c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4"/>
    </row>
    <row r="83" spans="1:27" ht="20.100000000000001" customHeight="1" x14ac:dyDescent="0.15">
      <c r="A83" s="32">
        <f>IFERROR(IF(AND($I83&lt;&gt;"", NOT(AND(ISNUMBER(VALUE(SUBSTITUTE($I83,"-",""))), IFERROR(SEARCH("-",$I83),0)&gt;0))),1001,0),3)</f>
        <v>0</v>
      </c>
      <c r="B83" s="32"/>
      <c r="C83" s="51"/>
      <c r="D83" s="52">
        <v>8</v>
      </c>
      <c r="E83" s="27" t="s">
        <v>3</v>
      </c>
      <c r="I83" s="6"/>
      <c r="J83" s="6"/>
      <c r="K83" s="6"/>
      <c r="L83" s="6"/>
      <c r="M83" s="6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4"/>
    </row>
    <row r="84" spans="1:27" ht="20.100000000000001" customHeight="1" x14ac:dyDescent="0.15">
      <c r="A84" s="32"/>
      <c r="B84" s="32"/>
      <c r="C84" s="68"/>
      <c r="D84" s="53"/>
      <c r="E84" s="53"/>
      <c r="F84" s="53"/>
      <c r="G84" s="53"/>
      <c r="H84" s="53"/>
      <c r="I84" s="55"/>
      <c r="J84" s="56" t="s">
        <v>82</v>
      </c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4"/>
    </row>
    <row r="85" spans="1:27" ht="20.100000000000001" customHeight="1" x14ac:dyDescent="0.15">
      <c r="A85" s="32">
        <f>IFERROR(IF(AND($I85&lt;&gt;"", NOT(AND(ISNUMBER(VALUE(SUBSTITUTE($I85,"-",""))), IFERROR(SEARCH("-",$I85),0)&gt;0))),1001,0),3)</f>
        <v>0</v>
      </c>
      <c r="B85" s="32"/>
      <c r="C85" s="51"/>
      <c r="D85" s="52">
        <v>9</v>
      </c>
      <c r="E85" s="27" t="s">
        <v>4</v>
      </c>
      <c r="I85" s="6"/>
      <c r="J85" s="6"/>
      <c r="K85" s="6"/>
      <c r="L85" s="6"/>
      <c r="M85" s="6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4"/>
    </row>
    <row r="86" spans="1:27" s="89" customFormat="1" ht="20.100000000000001" customHeight="1" x14ac:dyDescent="0.15">
      <c r="A86" s="85"/>
      <c r="B86" s="85"/>
      <c r="C86" s="86"/>
      <c r="D86" s="87"/>
      <c r="E86" s="53"/>
      <c r="F86" s="87"/>
      <c r="G86" s="87"/>
      <c r="H86" s="87"/>
      <c r="I86" s="55"/>
      <c r="J86" s="56" t="s">
        <v>81</v>
      </c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88"/>
    </row>
    <row r="87" spans="1:27" ht="20.100000000000001" customHeight="1" x14ac:dyDescent="0.15">
      <c r="A87" s="32">
        <f>IFERROR(IF(AND($I87&lt;&gt;"", NOT(IFERROR(SEARCH("@",$I87),0)&gt;0)),1001,0),3)</f>
        <v>0</v>
      </c>
      <c r="B87" s="32"/>
      <c r="C87" s="51"/>
      <c r="D87" s="52">
        <v>10</v>
      </c>
      <c r="E87" s="27" t="s">
        <v>92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54"/>
    </row>
    <row r="88" spans="1:27" ht="20.100000000000001" customHeight="1" x14ac:dyDescent="0.15">
      <c r="A88" s="32"/>
      <c r="B88" s="32"/>
      <c r="C88" s="68"/>
      <c r="D88" s="53"/>
      <c r="E88" s="53"/>
      <c r="F88" s="53"/>
      <c r="G88" s="53"/>
      <c r="H88" s="53"/>
      <c r="I88" s="55"/>
      <c r="J88" s="70" t="s">
        <v>87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4"/>
    </row>
    <row r="89" spans="1:27" ht="15" customHeight="1" x14ac:dyDescent="0.15">
      <c r="A89" s="32"/>
      <c r="B89" s="32"/>
      <c r="C89" s="71"/>
      <c r="D89" s="72"/>
      <c r="E89" s="72"/>
      <c r="F89" s="72"/>
      <c r="G89" s="72"/>
      <c r="H89" s="72"/>
      <c r="I89" s="90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4"/>
    </row>
    <row r="90" spans="1:27" ht="15" customHeight="1" x14ac:dyDescent="0.15">
      <c r="A90" s="32"/>
      <c r="B90" s="32"/>
      <c r="C90" s="53"/>
      <c r="D90" s="53"/>
      <c r="E90" s="53"/>
      <c r="F90" s="53"/>
      <c r="G90" s="53"/>
      <c r="H90" s="53"/>
      <c r="I90" s="91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53"/>
    </row>
    <row r="91" spans="1:27" ht="15" customHeight="1" x14ac:dyDescent="0.15">
      <c r="A91" s="32"/>
      <c r="B91" s="32"/>
      <c r="C91" s="53"/>
      <c r="D91" s="53"/>
      <c r="E91" s="53"/>
      <c r="F91" s="53"/>
      <c r="G91" s="53"/>
      <c r="H91" s="53"/>
      <c r="I91" s="75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7" ht="20.100000000000001" customHeight="1" x14ac:dyDescent="0.15">
      <c r="A92" s="32"/>
      <c r="B92" s="32"/>
      <c r="C92" s="44" t="s">
        <v>74</v>
      </c>
      <c r="D92" s="45"/>
      <c r="E92" s="45"/>
      <c r="F92" s="45"/>
      <c r="G92" s="45"/>
      <c r="H92" s="46"/>
      <c r="I92" s="92"/>
    </row>
    <row r="93" spans="1:27" ht="9.9499999999999993" customHeight="1" x14ac:dyDescent="0.15">
      <c r="A93" s="32"/>
      <c r="B93" s="32"/>
      <c r="C93" s="47"/>
      <c r="D93" s="48"/>
      <c r="E93" s="48"/>
      <c r="F93" s="48"/>
      <c r="G93" s="48"/>
      <c r="H93" s="48"/>
      <c r="I93" s="48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50"/>
    </row>
    <row r="94" spans="1:27" ht="30" customHeight="1" x14ac:dyDescent="0.15">
      <c r="A94" s="32"/>
      <c r="B94" s="93"/>
      <c r="C94" s="53"/>
      <c r="D94" s="94" t="s">
        <v>75</v>
      </c>
      <c r="E94" s="95"/>
      <c r="F94" s="95"/>
      <c r="G94" s="95"/>
      <c r="H94" s="95"/>
      <c r="I94" s="96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53"/>
      <c r="AA94" s="68"/>
    </row>
    <row r="95" spans="1:27" ht="9.9499999999999993" customHeight="1" x14ac:dyDescent="0.15">
      <c r="A95" s="32"/>
      <c r="B95" s="32"/>
      <c r="C95" s="68"/>
      <c r="D95" s="78"/>
      <c r="E95" s="53"/>
      <c r="F95" s="53"/>
      <c r="G95" s="53"/>
      <c r="H95" s="53"/>
      <c r="I95" s="79"/>
      <c r="J95" s="75"/>
      <c r="K95" s="75"/>
      <c r="L95" s="7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68"/>
    </row>
    <row r="96" spans="1:27" ht="20.100000000000001" customHeight="1" x14ac:dyDescent="0.15">
      <c r="A96" s="32">
        <f>IFERROR(IF(AND($I96&lt;&gt;"無", $I96&lt;&gt;"有"),1001,0),3)</f>
        <v>0</v>
      </c>
      <c r="B96" s="32"/>
      <c r="C96" s="51"/>
      <c r="D96" s="52">
        <v>1</v>
      </c>
      <c r="E96" s="53" t="s">
        <v>76</v>
      </c>
      <c r="F96" s="53"/>
      <c r="G96" s="53"/>
      <c r="H96" s="53"/>
      <c r="I96" s="6" t="s">
        <v>12</v>
      </c>
      <c r="J96" s="11"/>
      <c r="K96" s="11"/>
      <c r="L96" s="11"/>
      <c r="M96" s="11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97"/>
    </row>
    <row r="97" spans="1:27" ht="20.100000000000001" customHeight="1" x14ac:dyDescent="0.15">
      <c r="A97" s="32"/>
      <c r="B97" s="32"/>
      <c r="C97" s="68"/>
      <c r="D97" s="53"/>
      <c r="E97" s="53"/>
      <c r="F97" s="53"/>
      <c r="G97" s="53"/>
      <c r="H97" s="53"/>
      <c r="I97" s="55"/>
      <c r="J97" s="56" t="s">
        <v>13</v>
      </c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97"/>
    </row>
    <row r="98" spans="1:27" ht="20.100000000000001" customHeight="1" x14ac:dyDescent="0.15">
      <c r="A98" s="32">
        <f>IFERROR(IF(AND($I96="有", OR(TRIM($I98)="", OR(NOT(ISNUMBER(VALUE($P98))), TRIM($P98)="", LEN($P98)&lt;&gt;6))),1001,0),3)</f>
        <v>0</v>
      </c>
      <c r="B98" s="32"/>
      <c r="C98" s="51"/>
      <c r="D98" s="52">
        <f>D96+1</f>
        <v>2</v>
      </c>
      <c r="E98" s="27" t="s">
        <v>83</v>
      </c>
      <c r="I98" s="6"/>
      <c r="J98" s="11"/>
      <c r="K98" s="11"/>
      <c r="L98" s="11"/>
      <c r="M98" s="11"/>
      <c r="N98" s="79" t="s">
        <v>20</v>
      </c>
      <c r="O98" s="98" t="s">
        <v>21</v>
      </c>
      <c r="P98" s="6"/>
      <c r="Q98" s="6"/>
      <c r="R98" s="53" t="s">
        <v>22</v>
      </c>
      <c r="S98" s="53"/>
      <c r="T98" s="53"/>
      <c r="U98" s="53"/>
      <c r="V98" s="53"/>
      <c r="W98" s="53"/>
      <c r="X98" s="53"/>
      <c r="Z98" s="97"/>
    </row>
    <row r="99" spans="1:27" ht="30" customHeight="1" x14ac:dyDescent="0.15">
      <c r="A99" s="32"/>
      <c r="B99" s="32"/>
      <c r="C99" s="68"/>
      <c r="D99" s="53"/>
      <c r="E99" s="53"/>
      <c r="F99" s="53"/>
      <c r="G99" s="53"/>
      <c r="H99" s="53"/>
      <c r="I99" s="80"/>
      <c r="J99" s="99" t="s">
        <v>96</v>
      </c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7"/>
    </row>
    <row r="100" spans="1:27" ht="20.100000000000001" customHeight="1" x14ac:dyDescent="0.15">
      <c r="A100" s="32">
        <f>IFERROR(IF(AND($I96="有", TRIM($I100)=""),1001,0),3)</f>
        <v>0</v>
      </c>
      <c r="B100" s="32"/>
      <c r="C100" s="51"/>
      <c r="D100" s="52">
        <f>D98+1</f>
        <v>3</v>
      </c>
      <c r="E100" s="27" t="s">
        <v>174</v>
      </c>
      <c r="I100" s="7"/>
      <c r="J100" s="7"/>
      <c r="K100" s="7"/>
      <c r="L100" s="7"/>
      <c r="M100" s="7"/>
      <c r="N100" s="79"/>
      <c r="O100" s="79"/>
      <c r="P100" s="79"/>
      <c r="Q100" s="53"/>
      <c r="R100" s="53"/>
      <c r="S100" s="53"/>
      <c r="T100" s="53"/>
      <c r="U100" s="53"/>
      <c r="V100" s="53"/>
      <c r="W100" s="53"/>
      <c r="X100" s="53"/>
      <c r="Y100" s="53"/>
      <c r="Z100" s="54"/>
      <c r="AA100" s="53"/>
    </row>
    <row r="101" spans="1:27" ht="20.100000000000001" customHeight="1" x14ac:dyDescent="0.15">
      <c r="A101" s="32"/>
      <c r="B101" s="32"/>
      <c r="C101" s="68"/>
      <c r="D101" s="53"/>
      <c r="E101" s="53"/>
      <c r="F101" s="53"/>
      <c r="G101" s="53"/>
      <c r="H101" s="53"/>
      <c r="I101" s="55"/>
      <c r="J101" s="56" t="str">
        <f>日付例&amp;"　建設業許可の有効期間開始年月日を入力してください。"</f>
        <v>例)2024/4/1、R6/4/1　建設業許可の有効期間開始年月日を入力してください。</v>
      </c>
      <c r="K101" s="56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100"/>
      <c r="AA101" s="57"/>
    </row>
    <row r="102" spans="1:27" ht="9.9499999999999993" customHeight="1" x14ac:dyDescent="0.15">
      <c r="A102" s="32"/>
      <c r="B102" s="32"/>
      <c r="C102" s="68"/>
      <c r="D102" s="78"/>
      <c r="E102" s="53"/>
      <c r="F102" s="53"/>
      <c r="G102" s="53"/>
      <c r="H102" s="53"/>
      <c r="I102" s="79"/>
      <c r="J102" s="75"/>
      <c r="K102" s="75"/>
      <c r="L102" s="7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68"/>
    </row>
    <row r="103" spans="1:27" ht="30" customHeight="1" x14ac:dyDescent="0.15">
      <c r="A103" s="32"/>
      <c r="B103" s="93"/>
      <c r="C103" s="53"/>
      <c r="D103" s="94" t="s">
        <v>77</v>
      </c>
      <c r="E103" s="95"/>
      <c r="F103" s="95"/>
      <c r="G103" s="95"/>
      <c r="H103" s="95"/>
      <c r="I103" s="96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53"/>
      <c r="AA103" s="68"/>
    </row>
    <row r="104" spans="1:27" ht="9.9499999999999993" customHeight="1" x14ac:dyDescent="0.15">
      <c r="A104" s="32"/>
      <c r="B104" s="32"/>
      <c r="C104" s="68"/>
      <c r="D104" s="78"/>
      <c r="E104" s="53"/>
      <c r="F104" s="53"/>
      <c r="G104" s="53"/>
      <c r="H104" s="53"/>
      <c r="I104" s="101"/>
      <c r="J104" s="75"/>
      <c r="K104" s="75"/>
      <c r="L104" s="7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68"/>
    </row>
    <row r="105" spans="1:27" ht="20.100000000000001" customHeight="1" x14ac:dyDescent="0.15">
      <c r="A105" s="32">
        <f>IFERROR(IF(AND($I105&lt;&gt;"無", $I105&lt;&gt;"有"),1001,0),3)</f>
        <v>0</v>
      </c>
      <c r="B105" s="32"/>
      <c r="C105" s="51"/>
      <c r="D105" s="52">
        <v>4</v>
      </c>
      <c r="E105" s="53" t="s">
        <v>11</v>
      </c>
      <c r="F105" s="53"/>
      <c r="G105" s="53"/>
      <c r="H105" s="53"/>
      <c r="I105" s="6" t="s">
        <v>12</v>
      </c>
      <c r="J105" s="11"/>
      <c r="K105" s="11"/>
      <c r="L105" s="11"/>
      <c r="M105" s="11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97"/>
    </row>
    <row r="106" spans="1:27" ht="20.100000000000001" customHeight="1" x14ac:dyDescent="0.15">
      <c r="A106" s="32"/>
      <c r="B106" s="32"/>
      <c r="C106" s="68"/>
      <c r="D106" s="53"/>
      <c r="E106" s="53"/>
      <c r="F106" s="53"/>
      <c r="G106" s="53"/>
      <c r="H106" s="53"/>
      <c r="I106" s="55"/>
      <c r="J106" s="102" t="s">
        <v>13</v>
      </c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97"/>
    </row>
    <row r="107" spans="1:27" ht="20.100000000000001" customHeight="1" x14ac:dyDescent="0.15">
      <c r="A107" s="32">
        <f>IFERROR(IF(AND($I105="有", TRIM($I107)=""),1001,0),3)</f>
        <v>0</v>
      </c>
      <c r="B107" s="32"/>
      <c r="C107" s="51"/>
      <c r="D107" s="52">
        <v>5</v>
      </c>
      <c r="E107" s="27" t="s">
        <v>72</v>
      </c>
      <c r="I107" s="7"/>
      <c r="J107" s="7"/>
      <c r="K107" s="7"/>
      <c r="L107" s="7"/>
      <c r="M107" s="7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97"/>
    </row>
    <row r="108" spans="1:27" ht="20.100000000000001" customHeight="1" x14ac:dyDescent="0.15">
      <c r="A108" s="32"/>
      <c r="B108" s="32"/>
      <c r="C108" s="51"/>
      <c r="D108" s="52"/>
      <c r="E108" s="53"/>
      <c r="F108" s="53"/>
      <c r="G108" s="53"/>
      <c r="H108" s="53"/>
      <c r="I108" s="55"/>
      <c r="J108" s="102" t="str">
        <f>日付例&amp;"　年月日を入力してください。"</f>
        <v>例)2024/4/1、R6/4/1　年月日を入力してください。</v>
      </c>
      <c r="K108" s="102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97"/>
    </row>
    <row r="109" spans="1:27" ht="20.100000000000001" customHeight="1" x14ac:dyDescent="0.15">
      <c r="A109" s="32"/>
      <c r="B109" s="32"/>
      <c r="C109" s="51"/>
      <c r="D109" s="52">
        <f>D107+1</f>
        <v>6</v>
      </c>
      <c r="E109" s="27" t="s">
        <v>78</v>
      </c>
      <c r="I109" s="55"/>
      <c r="J109" s="57"/>
      <c r="K109" s="57"/>
      <c r="L109" s="103"/>
      <c r="M109" s="104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97"/>
    </row>
    <row r="110" spans="1:27" s="107" customFormat="1" ht="35.1" customHeight="1" x14ac:dyDescent="0.15">
      <c r="A110" s="105"/>
      <c r="B110" s="105"/>
      <c r="C110" s="106"/>
      <c r="E110" s="108" t="s">
        <v>165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9"/>
    </row>
    <row r="111" spans="1:27" ht="20.100000000000001" customHeight="1" x14ac:dyDescent="0.15">
      <c r="A111" s="32"/>
      <c r="B111" s="32"/>
      <c r="C111" s="47"/>
      <c r="E111" s="110" t="s">
        <v>164</v>
      </c>
      <c r="F111" s="111"/>
      <c r="G111" s="111"/>
      <c r="H111" s="111"/>
      <c r="I111" s="111"/>
      <c r="J111" s="111"/>
      <c r="K111" s="112"/>
      <c r="L111" s="113" t="s">
        <v>73</v>
      </c>
      <c r="M111" s="114" t="s">
        <v>86</v>
      </c>
      <c r="N111" s="115"/>
      <c r="O111" s="116" t="s">
        <v>166</v>
      </c>
      <c r="P111" s="117"/>
      <c r="Q111" s="117"/>
      <c r="R111" s="117"/>
      <c r="S111" s="118"/>
      <c r="T111" s="57"/>
      <c r="U111" s="57"/>
      <c r="V111" s="57"/>
      <c r="W111" s="57"/>
      <c r="X111" s="57"/>
      <c r="Y111" s="57"/>
      <c r="AA111" s="119"/>
    </row>
    <row r="112" spans="1:27" ht="20.100000000000001" customHeight="1" x14ac:dyDescent="0.15">
      <c r="A112" s="32"/>
      <c r="B112" s="32"/>
      <c r="C112" s="51"/>
      <c r="D112" s="97"/>
      <c r="E112" s="120"/>
      <c r="F112" s="121"/>
      <c r="G112" s="121"/>
      <c r="H112" s="121"/>
      <c r="I112" s="121"/>
      <c r="J112" s="121"/>
      <c r="K112" s="122"/>
      <c r="L112" s="123"/>
      <c r="M112" s="124"/>
      <c r="N112" s="125"/>
      <c r="O112" s="126"/>
      <c r="P112" s="127"/>
      <c r="Q112" s="127"/>
      <c r="R112" s="127"/>
      <c r="S112" s="128"/>
      <c r="T112" s="57"/>
      <c r="U112" s="57"/>
      <c r="V112" s="57"/>
      <c r="W112" s="57"/>
      <c r="X112" s="57"/>
      <c r="Y112" s="57"/>
      <c r="Z112" s="53"/>
      <c r="AA112" s="68"/>
    </row>
    <row r="113" spans="1:27" ht="20.100000000000001" customHeight="1" x14ac:dyDescent="0.15">
      <c r="A113" s="32"/>
      <c r="B113" s="32"/>
      <c r="C113" s="51"/>
      <c r="D113" s="97"/>
      <c r="E113" s="129" t="s">
        <v>105</v>
      </c>
      <c r="F113" s="130" t="s">
        <v>135</v>
      </c>
      <c r="G113" s="131"/>
      <c r="H113" s="131"/>
      <c r="I113" s="131"/>
      <c r="J113" s="131"/>
      <c r="K113" s="132"/>
      <c r="L113" s="1"/>
      <c r="M113" s="14"/>
      <c r="N113" s="17"/>
      <c r="O113" s="14"/>
      <c r="P113" s="15"/>
      <c r="Q113" s="15"/>
      <c r="R113" s="15"/>
      <c r="S113" s="16"/>
      <c r="T113" s="57"/>
      <c r="U113" s="57"/>
      <c r="V113" s="57"/>
      <c r="W113" s="57"/>
      <c r="X113" s="57"/>
      <c r="Y113" s="57"/>
      <c r="Z113" s="53"/>
      <c r="AA113" s="68"/>
    </row>
    <row r="114" spans="1:27" ht="20.100000000000001" customHeight="1" x14ac:dyDescent="0.15">
      <c r="A114" s="32"/>
      <c r="B114" s="32"/>
      <c r="C114" s="51"/>
      <c r="D114" s="97"/>
      <c r="E114" s="133" t="s">
        <v>106</v>
      </c>
      <c r="F114" s="134" t="s">
        <v>136</v>
      </c>
      <c r="G114" s="135"/>
      <c r="H114" s="135"/>
      <c r="I114" s="135"/>
      <c r="J114" s="135"/>
      <c r="K114" s="136"/>
      <c r="L114" s="2"/>
      <c r="M114" s="4"/>
      <c r="N114" s="5"/>
      <c r="O114" s="4"/>
      <c r="P114" s="12"/>
      <c r="Q114" s="12"/>
      <c r="R114" s="12"/>
      <c r="S114" s="13"/>
      <c r="T114" s="57"/>
      <c r="U114" s="57"/>
      <c r="V114" s="57"/>
      <c r="W114" s="57"/>
      <c r="X114" s="57"/>
      <c r="Y114" s="57"/>
      <c r="Z114" s="53"/>
      <c r="AA114" s="68"/>
    </row>
    <row r="115" spans="1:27" ht="20.100000000000001" customHeight="1" x14ac:dyDescent="0.15">
      <c r="A115" s="32"/>
      <c r="B115" s="32"/>
      <c r="C115" s="51"/>
      <c r="D115" s="97"/>
      <c r="E115" s="133" t="s">
        <v>107</v>
      </c>
      <c r="F115" s="134" t="s">
        <v>137</v>
      </c>
      <c r="G115" s="135"/>
      <c r="H115" s="135"/>
      <c r="I115" s="135"/>
      <c r="J115" s="135"/>
      <c r="K115" s="136"/>
      <c r="L115" s="2"/>
      <c r="M115" s="4"/>
      <c r="N115" s="5"/>
      <c r="O115" s="4"/>
      <c r="P115" s="12"/>
      <c r="Q115" s="12"/>
      <c r="R115" s="12"/>
      <c r="S115" s="13"/>
      <c r="T115" s="57"/>
      <c r="U115" s="57"/>
      <c r="V115" s="57"/>
      <c r="W115" s="57"/>
      <c r="X115" s="57"/>
      <c r="Y115" s="57"/>
      <c r="Z115" s="53"/>
      <c r="AA115" s="68"/>
    </row>
    <row r="116" spans="1:27" ht="20.100000000000001" customHeight="1" x14ac:dyDescent="0.15">
      <c r="A116" s="32"/>
      <c r="B116" s="32"/>
      <c r="C116" s="51"/>
      <c r="D116" s="97"/>
      <c r="E116" s="133" t="s">
        <v>108</v>
      </c>
      <c r="F116" s="134" t="s">
        <v>138</v>
      </c>
      <c r="G116" s="135"/>
      <c r="H116" s="135"/>
      <c r="I116" s="135"/>
      <c r="J116" s="135"/>
      <c r="K116" s="136"/>
      <c r="L116" s="2"/>
      <c r="M116" s="4"/>
      <c r="N116" s="5"/>
      <c r="O116" s="4"/>
      <c r="P116" s="12"/>
      <c r="Q116" s="12"/>
      <c r="R116" s="12"/>
      <c r="S116" s="13"/>
      <c r="T116" s="57"/>
      <c r="U116" s="57"/>
      <c r="V116" s="57"/>
      <c r="W116" s="57"/>
      <c r="X116" s="57"/>
      <c r="Y116" s="57"/>
      <c r="Z116" s="53"/>
      <c r="AA116" s="68"/>
    </row>
    <row r="117" spans="1:27" ht="20.100000000000001" customHeight="1" x14ac:dyDescent="0.15">
      <c r="A117" s="32"/>
      <c r="B117" s="32"/>
      <c r="C117" s="51"/>
      <c r="D117" s="97"/>
      <c r="E117" s="133" t="s">
        <v>109</v>
      </c>
      <c r="F117" s="134" t="s">
        <v>139</v>
      </c>
      <c r="G117" s="135"/>
      <c r="H117" s="135"/>
      <c r="I117" s="135"/>
      <c r="J117" s="135"/>
      <c r="K117" s="136"/>
      <c r="L117" s="2"/>
      <c r="M117" s="4"/>
      <c r="N117" s="5"/>
      <c r="O117" s="4"/>
      <c r="P117" s="12"/>
      <c r="Q117" s="12"/>
      <c r="R117" s="12"/>
      <c r="S117" s="13"/>
      <c r="T117" s="57"/>
      <c r="U117" s="57"/>
      <c r="V117" s="57"/>
      <c r="W117" s="57"/>
      <c r="X117" s="57"/>
      <c r="Y117" s="57"/>
      <c r="Z117" s="53"/>
      <c r="AA117" s="68"/>
    </row>
    <row r="118" spans="1:27" ht="20.100000000000001" customHeight="1" x14ac:dyDescent="0.15">
      <c r="A118" s="32"/>
      <c r="B118" s="32"/>
      <c r="C118" s="51"/>
      <c r="D118" s="97"/>
      <c r="E118" s="133" t="s">
        <v>110</v>
      </c>
      <c r="F118" s="134" t="s">
        <v>140</v>
      </c>
      <c r="G118" s="135"/>
      <c r="H118" s="135"/>
      <c r="I118" s="135"/>
      <c r="J118" s="135"/>
      <c r="K118" s="136"/>
      <c r="L118" s="2"/>
      <c r="M118" s="4"/>
      <c r="N118" s="5"/>
      <c r="O118" s="4"/>
      <c r="P118" s="12"/>
      <c r="Q118" s="12"/>
      <c r="R118" s="12"/>
      <c r="S118" s="13"/>
      <c r="T118" s="57"/>
      <c r="U118" s="57"/>
      <c r="V118" s="57"/>
      <c r="W118" s="57"/>
      <c r="X118" s="57"/>
      <c r="Y118" s="57"/>
      <c r="Z118" s="53"/>
      <c r="AA118" s="68"/>
    </row>
    <row r="119" spans="1:27" ht="20.100000000000001" customHeight="1" x14ac:dyDescent="0.15">
      <c r="A119" s="32"/>
      <c r="B119" s="32"/>
      <c r="C119" s="51"/>
      <c r="D119" s="97"/>
      <c r="E119" s="133" t="s">
        <v>111</v>
      </c>
      <c r="F119" s="134" t="s">
        <v>141</v>
      </c>
      <c r="G119" s="135"/>
      <c r="H119" s="135"/>
      <c r="I119" s="135"/>
      <c r="J119" s="135"/>
      <c r="K119" s="136"/>
      <c r="L119" s="2"/>
      <c r="M119" s="4"/>
      <c r="N119" s="5"/>
      <c r="O119" s="4"/>
      <c r="P119" s="12"/>
      <c r="Q119" s="12"/>
      <c r="R119" s="12"/>
      <c r="S119" s="13"/>
      <c r="T119" s="57"/>
      <c r="U119" s="57"/>
      <c r="V119" s="57"/>
      <c r="W119" s="57"/>
      <c r="X119" s="57"/>
      <c r="Y119" s="57"/>
      <c r="Z119" s="53"/>
      <c r="AA119" s="68"/>
    </row>
    <row r="120" spans="1:27" ht="20.100000000000001" customHeight="1" x14ac:dyDescent="0.15">
      <c r="A120" s="32"/>
      <c r="B120" s="32"/>
      <c r="C120" s="51"/>
      <c r="D120" s="97"/>
      <c r="E120" s="133" t="s">
        <v>112</v>
      </c>
      <c r="F120" s="134" t="s">
        <v>142</v>
      </c>
      <c r="G120" s="135"/>
      <c r="H120" s="135"/>
      <c r="I120" s="135"/>
      <c r="J120" s="135"/>
      <c r="K120" s="136"/>
      <c r="L120" s="2"/>
      <c r="M120" s="4"/>
      <c r="N120" s="5"/>
      <c r="O120" s="4"/>
      <c r="P120" s="12"/>
      <c r="Q120" s="12"/>
      <c r="R120" s="12"/>
      <c r="S120" s="13"/>
      <c r="T120" s="57"/>
      <c r="U120" s="57"/>
      <c r="V120" s="57"/>
      <c r="W120" s="57"/>
      <c r="X120" s="57"/>
      <c r="Y120" s="57"/>
      <c r="Z120" s="53"/>
      <c r="AA120" s="68"/>
    </row>
    <row r="121" spans="1:27" ht="20.100000000000001" customHeight="1" x14ac:dyDescent="0.15">
      <c r="A121" s="32"/>
      <c r="B121" s="32"/>
      <c r="C121" s="51"/>
      <c r="D121" s="97"/>
      <c r="E121" s="133" t="s">
        <v>113</v>
      </c>
      <c r="F121" s="134" t="s">
        <v>143</v>
      </c>
      <c r="G121" s="135"/>
      <c r="H121" s="135"/>
      <c r="I121" s="135"/>
      <c r="J121" s="135"/>
      <c r="K121" s="136"/>
      <c r="L121" s="2"/>
      <c r="M121" s="4"/>
      <c r="N121" s="5"/>
      <c r="O121" s="4"/>
      <c r="P121" s="12"/>
      <c r="Q121" s="12"/>
      <c r="R121" s="12"/>
      <c r="S121" s="13"/>
      <c r="T121" s="57"/>
      <c r="U121" s="57"/>
      <c r="V121" s="57"/>
      <c r="W121" s="57"/>
      <c r="X121" s="57"/>
      <c r="Y121" s="57"/>
      <c r="Z121" s="53"/>
      <c r="AA121" s="68"/>
    </row>
    <row r="122" spans="1:27" ht="20.100000000000001" customHeight="1" x14ac:dyDescent="0.15">
      <c r="A122" s="32"/>
      <c r="B122" s="32"/>
      <c r="C122" s="51"/>
      <c r="D122" s="97"/>
      <c r="E122" s="133" t="s">
        <v>114</v>
      </c>
      <c r="F122" s="134" t="s">
        <v>144</v>
      </c>
      <c r="G122" s="135"/>
      <c r="H122" s="135"/>
      <c r="I122" s="135"/>
      <c r="J122" s="135"/>
      <c r="K122" s="136"/>
      <c r="L122" s="2"/>
      <c r="M122" s="4"/>
      <c r="N122" s="5"/>
      <c r="O122" s="4"/>
      <c r="P122" s="12"/>
      <c r="Q122" s="12"/>
      <c r="R122" s="12"/>
      <c r="S122" s="13"/>
      <c r="T122" s="57"/>
      <c r="U122" s="57"/>
      <c r="V122" s="57"/>
      <c r="W122" s="57"/>
      <c r="X122" s="57"/>
      <c r="Y122" s="57"/>
      <c r="Z122" s="53"/>
      <c r="AA122" s="68"/>
    </row>
    <row r="123" spans="1:27" ht="20.100000000000001" customHeight="1" x14ac:dyDescent="0.15">
      <c r="A123" s="32"/>
      <c r="B123" s="32"/>
      <c r="C123" s="51"/>
      <c r="D123" s="97"/>
      <c r="E123" s="133" t="s">
        <v>115</v>
      </c>
      <c r="F123" s="134" t="s">
        <v>145</v>
      </c>
      <c r="G123" s="135"/>
      <c r="H123" s="135"/>
      <c r="I123" s="135"/>
      <c r="J123" s="135"/>
      <c r="K123" s="136"/>
      <c r="L123" s="2"/>
      <c r="M123" s="4"/>
      <c r="N123" s="5"/>
      <c r="O123" s="4"/>
      <c r="P123" s="12"/>
      <c r="Q123" s="12"/>
      <c r="R123" s="12"/>
      <c r="S123" s="13"/>
      <c r="T123" s="57"/>
      <c r="U123" s="57"/>
      <c r="V123" s="57"/>
      <c r="W123" s="57"/>
      <c r="X123" s="57"/>
      <c r="Y123" s="57"/>
      <c r="Z123" s="53"/>
      <c r="AA123" s="68"/>
    </row>
    <row r="124" spans="1:27" ht="20.100000000000001" customHeight="1" x14ac:dyDescent="0.15">
      <c r="A124" s="32"/>
      <c r="B124" s="32"/>
      <c r="C124" s="51"/>
      <c r="D124" s="97"/>
      <c r="E124" s="133" t="s">
        <v>116</v>
      </c>
      <c r="F124" s="134" t="s">
        <v>146</v>
      </c>
      <c r="G124" s="135"/>
      <c r="H124" s="135"/>
      <c r="I124" s="135"/>
      <c r="J124" s="135"/>
      <c r="K124" s="136"/>
      <c r="L124" s="2"/>
      <c r="M124" s="4"/>
      <c r="N124" s="5"/>
      <c r="O124" s="4"/>
      <c r="P124" s="12"/>
      <c r="Q124" s="12"/>
      <c r="R124" s="12"/>
      <c r="S124" s="13"/>
      <c r="T124" s="57"/>
      <c r="U124" s="57"/>
      <c r="V124" s="57"/>
      <c r="W124" s="57"/>
      <c r="X124" s="57"/>
      <c r="Y124" s="57"/>
      <c r="Z124" s="53"/>
      <c r="AA124" s="68"/>
    </row>
    <row r="125" spans="1:27" ht="20.100000000000001" customHeight="1" x14ac:dyDescent="0.15">
      <c r="A125" s="32"/>
      <c r="B125" s="32"/>
      <c r="C125" s="51"/>
      <c r="D125" s="97"/>
      <c r="E125" s="133" t="s">
        <v>117</v>
      </c>
      <c r="F125" s="134" t="s">
        <v>147</v>
      </c>
      <c r="G125" s="135"/>
      <c r="H125" s="135"/>
      <c r="I125" s="135"/>
      <c r="J125" s="135"/>
      <c r="K125" s="136"/>
      <c r="L125" s="2"/>
      <c r="M125" s="4"/>
      <c r="N125" s="5"/>
      <c r="O125" s="4"/>
      <c r="P125" s="12"/>
      <c r="Q125" s="12"/>
      <c r="R125" s="12"/>
      <c r="S125" s="13"/>
      <c r="T125" s="57"/>
      <c r="U125" s="57"/>
      <c r="V125" s="57"/>
      <c r="W125" s="57"/>
      <c r="X125" s="57"/>
      <c r="Y125" s="57"/>
      <c r="Z125" s="53"/>
      <c r="AA125" s="68"/>
    </row>
    <row r="126" spans="1:27" ht="20.100000000000001" customHeight="1" x14ac:dyDescent="0.15">
      <c r="A126" s="32"/>
      <c r="B126" s="32"/>
      <c r="C126" s="51"/>
      <c r="D126" s="97"/>
      <c r="E126" s="133" t="s">
        <v>118</v>
      </c>
      <c r="F126" s="134" t="s">
        <v>148</v>
      </c>
      <c r="G126" s="135"/>
      <c r="H126" s="135"/>
      <c r="I126" s="135"/>
      <c r="J126" s="135"/>
      <c r="K126" s="136"/>
      <c r="L126" s="2"/>
      <c r="M126" s="4"/>
      <c r="N126" s="5"/>
      <c r="O126" s="4"/>
      <c r="P126" s="12"/>
      <c r="Q126" s="12"/>
      <c r="R126" s="12"/>
      <c r="S126" s="13"/>
      <c r="T126" s="57"/>
      <c r="U126" s="57"/>
      <c r="V126" s="57"/>
      <c r="W126" s="57"/>
      <c r="X126" s="57"/>
      <c r="Y126" s="57"/>
      <c r="Z126" s="53"/>
      <c r="AA126" s="68"/>
    </row>
    <row r="127" spans="1:27" ht="20.100000000000001" customHeight="1" x14ac:dyDescent="0.15">
      <c r="A127" s="32"/>
      <c r="B127" s="32"/>
      <c r="C127" s="51"/>
      <c r="D127" s="97"/>
      <c r="E127" s="133" t="s">
        <v>119</v>
      </c>
      <c r="F127" s="134" t="s">
        <v>149</v>
      </c>
      <c r="G127" s="135"/>
      <c r="H127" s="135"/>
      <c r="I127" s="135"/>
      <c r="J127" s="135"/>
      <c r="K127" s="136"/>
      <c r="L127" s="2"/>
      <c r="M127" s="4"/>
      <c r="N127" s="5"/>
      <c r="O127" s="4"/>
      <c r="P127" s="12"/>
      <c r="Q127" s="12"/>
      <c r="R127" s="12"/>
      <c r="S127" s="13"/>
      <c r="T127" s="57"/>
      <c r="U127" s="57"/>
      <c r="V127" s="57"/>
      <c r="W127" s="57"/>
      <c r="X127" s="57"/>
      <c r="Y127" s="57"/>
      <c r="Z127" s="53"/>
      <c r="AA127" s="68"/>
    </row>
    <row r="128" spans="1:27" ht="20.100000000000001" customHeight="1" x14ac:dyDescent="0.15">
      <c r="A128" s="32"/>
      <c r="B128" s="32"/>
      <c r="C128" s="51"/>
      <c r="D128" s="97"/>
      <c r="E128" s="133" t="s">
        <v>120</v>
      </c>
      <c r="F128" s="134" t="s">
        <v>150</v>
      </c>
      <c r="G128" s="135"/>
      <c r="H128" s="135"/>
      <c r="I128" s="135"/>
      <c r="J128" s="135"/>
      <c r="K128" s="136"/>
      <c r="L128" s="2"/>
      <c r="M128" s="4"/>
      <c r="N128" s="5"/>
      <c r="O128" s="4"/>
      <c r="P128" s="12"/>
      <c r="Q128" s="12"/>
      <c r="R128" s="12"/>
      <c r="S128" s="13"/>
      <c r="T128" s="57"/>
      <c r="U128" s="57"/>
      <c r="V128" s="57"/>
      <c r="W128" s="57"/>
      <c r="X128" s="57"/>
      <c r="Y128" s="57"/>
      <c r="Z128" s="53"/>
      <c r="AA128" s="68"/>
    </row>
    <row r="129" spans="1:27" ht="20.100000000000001" customHeight="1" x14ac:dyDescent="0.15">
      <c r="A129" s="32"/>
      <c r="B129" s="32"/>
      <c r="C129" s="51"/>
      <c r="D129" s="97"/>
      <c r="E129" s="133" t="s">
        <v>121</v>
      </c>
      <c r="F129" s="134" t="s">
        <v>151</v>
      </c>
      <c r="G129" s="135"/>
      <c r="H129" s="135"/>
      <c r="I129" s="135"/>
      <c r="J129" s="135"/>
      <c r="K129" s="136"/>
      <c r="L129" s="2"/>
      <c r="M129" s="4"/>
      <c r="N129" s="5"/>
      <c r="O129" s="4"/>
      <c r="P129" s="12"/>
      <c r="Q129" s="12"/>
      <c r="R129" s="12"/>
      <c r="S129" s="13"/>
      <c r="T129" s="57"/>
      <c r="U129" s="57"/>
      <c r="V129" s="57"/>
      <c r="W129" s="57"/>
      <c r="X129" s="57"/>
      <c r="Y129" s="57"/>
      <c r="Z129" s="53"/>
      <c r="AA129" s="68"/>
    </row>
    <row r="130" spans="1:27" ht="20.100000000000001" customHeight="1" x14ac:dyDescent="0.15">
      <c r="A130" s="32"/>
      <c r="B130" s="32"/>
      <c r="C130" s="51"/>
      <c r="D130" s="97"/>
      <c r="E130" s="133" t="s">
        <v>122</v>
      </c>
      <c r="F130" s="134" t="s">
        <v>152</v>
      </c>
      <c r="G130" s="135"/>
      <c r="H130" s="135"/>
      <c r="I130" s="135"/>
      <c r="J130" s="135"/>
      <c r="K130" s="136"/>
      <c r="L130" s="2"/>
      <c r="M130" s="4"/>
      <c r="N130" s="5"/>
      <c r="O130" s="4"/>
      <c r="P130" s="12"/>
      <c r="Q130" s="12"/>
      <c r="R130" s="12"/>
      <c r="S130" s="13"/>
      <c r="T130" s="57"/>
      <c r="U130" s="57"/>
      <c r="V130" s="57"/>
      <c r="W130" s="57"/>
      <c r="X130" s="57"/>
      <c r="Y130" s="57"/>
      <c r="Z130" s="53"/>
      <c r="AA130" s="68"/>
    </row>
    <row r="131" spans="1:27" ht="20.100000000000001" customHeight="1" x14ac:dyDescent="0.15">
      <c r="A131" s="32"/>
      <c r="B131" s="32"/>
      <c r="C131" s="51"/>
      <c r="D131" s="97"/>
      <c r="E131" s="133" t="s">
        <v>123</v>
      </c>
      <c r="F131" s="134" t="s">
        <v>153</v>
      </c>
      <c r="G131" s="135"/>
      <c r="H131" s="135"/>
      <c r="I131" s="135"/>
      <c r="J131" s="135"/>
      <c r="K131" s="136"/>
      <c r="L131" s="2"/>
      <c r="M131" s="4"/>
      <c r="N131" s="5"/>
      <c r="O131" s="4"/>
      <c r="P131" s="12"/>
      <c r="Q131" s="12"/>
      <c r="R131" s="12"/>
      <c r="S131" s="13"/>
      <c r="T131" s="57"/>
      <c r="U131" s="57"/>
      <c r="V131" s="57"/>
      <c r="W131" s="57"/>
      <c r="X131" s="57"/>
      <c r="Y131" s="57"/>
      <c r="Z131" s="53"/>
      <c r="AA131" s="68"/>
    </row>
    <row r="132" spans="1:27" ht="20.100000000000001" customHeight="1" x14ac:dyDescent="0.15">
      <c r="A132" s="32"/>
      <c r="B132" s="32"/>
      <c r="C132" s="47"/>
      <c r="D132" s="97"/>
      <c r="E132" s="133" t="s">
        <v>124</v>
      </c>
      <c r="F132" s="134" t="s">
        <v>154</v>
      </c>
      <c r="G132" s="135"/>
      <c r="H132" s="135"/>
      <c r="I132" s="135"/>
      <c r="J132" s="135"/>
      <c r="K132" s="136"/>
      <c r="L132" s="2"/>
      <c r="M132" s="4"/>
      <c r="N132" s="5"/>
      <c r="O132" s="4"/>
      <c r="P132" s="12"/>
      <c r="Q132" s="12"/>
      <c r="R132" s="12"/>
      <c r="S132" s="13"/>
      <c r="T132" s="57"/>
      <c r="U132" s="57"/>
      <c r="V132" s="57"/>
      <c r="W132" s="57"/>
      <c r="X132" s="57"/>
      <c r="Y132" s="57"/>
      <c r="AA132" s="119"/>
    </row>
    <row r="133" spans="1:27" ht="20.100000000000001" customHeight="1" x14ac:dyDescent="0.15">
      <c r="A133" s="32"/>
      <c r="B133" s="32"/>
      <c r="C133" s="51"/>
      <c r="D133" s="97"/>
      <c r="E133" s="133" t="s">
        <v>125</v>
      </c>
      <c r="F133" s="134" t="s">
        <v>155</v>
      </c>
      <c r="G133" s="135"/>
      <c r="H133" s="135"/>
      <c r="I133" s="135"/>
      <c r="J133" s="135"/>
      <c r="K133" s="136"/>
      <c r="L133" s="2"/>
      <c r="M133" s="4"/>
      <c r="N133" s="5"/>
      <c r="O133" s="4"/>
      <c r="P133" s="12"/>
      <c r="Q133" s="12"/>
      <c r="R133" s="12"/>
      <c r="S133" s="13"/>
      <c r="T133" s="57"/>
      <c r="U133" s="57"/>
      <c r="V133" s="57"/>
      <c r="W133" s="57"/>
      <c r="X133" s="57"/>
      <c r="Y133" s="57"/>
      <c r="Z133" s="53"/>
      <c r="AA133" s="68"/>
    </row>
    <row r="134" spans="1:27" ht="20.100000000000001" customHeight="1" x14ac:dyDescent="0.15">
      <c r="A134" s="32"/>
      <c r="B134" s="32"/>
      <c r="C134" s="51"/>
      <c r="D134" s="97"/>
      <c r="E134" s="133" t="s">
        <v>126</v>
      </c>
      <c r="F134" s="134" t="s">
        <v>156</v>
      </c>
      <c r="G134" s="135"/>
      <c r="H134" s="135"/>
      <c r="I134" s="135"/>
      <c r="J134" s="135"/>
      <c r="K134" s="136"/>
      <c r="L134" s="2"/>
      <c r="M134" s="4"/>
      <c r="N134" s="5"/>
      <c r="O134" s="4"/>
      <c r="P134" s="12"/>
      <c r="Q134" s="12"/>
      <c r="R134" s="12"/>
      <c r="S134" s="13"/>
      <c r="T134" s="57"/>
      <c r="U134" s="57"/>
      <c r="V134" s="57"/>
      <c r="W134" s="57"/>
      <c r="X134" s="57"/>
      <c r="Y134" s="57"/>
      <c r="Z134" s="53"/>
      <c r="AA134" s="68"/>
    </row>
    <row r="135" spans="1:27" ht="20.100000000000001" customHeight="1" x14ac:dyDescent="0.15">
      <c r="A135" s="32"/>
      <c r="B135" s="32"/>
      <c r="C135" s="51"/>
      <c r="D135" s="97"/>
      <c r="E135" s="133" t="s">
        <v>127</v>
      </c>
      <c r="F135" s="134" t="s">
        <v>157</v>
      </c>
      <c r="G135" s="135"/>
      <c r="H135" s="135"/>
      <c r="I135" s="135"/>
      <c r="J135" s="135"/>
      <c r="K135" s="136"/>
      <c r="L135" s="2"/>
      <c r="M135" s="4"/>
      <c r="N135" s="5"/>
      <c r="O135" s="4"/>
      <c r="P135" s="12"/>
      <c r="Q135" s="12"/>
      <c r="R135" s="12"/>
      <c r="S135" s="13"/>
      <c r="T135" s="57"/>
      <c r="U135" s="57"/>
      <c r="V135" s="57"/>
      <c r="W135" s="57"/>
      <c r="X135" s="57"/>
      <c r="Y135" s="57"/>
      <c r="Z135" s="53"/>
      <c r="AA135" s="68"/>
    </row>
    <row r="136" spans="1:27" ht="20.100000000000001" customHeight="1" x14ac:dyDescent="0.15">
      <c r="A136" s="32"/>
      <c r="B136" s="32"/>
      <c r="C136" s="51"/>
      <c r="D136" s="97"/>
      <c r="E136" s="133" t="s">
        <v>128</v>
      </c>
      <c r="F136" s="134" t="s">
        <v>158</v>
      </c>
      <c r="G136" s="135"/>
      <c r="H136" s="135"/>
      <c r="I136" s="135"/>
      <c r="J136" s="135"/>
      <c r="K136" s="136"/>
      <c r="L136" s="2"/>
      <c r="M136" s="4"/>
      <c r="N136" s="5"/>
      <c r="O136" s="4"/>
      <c r="P136" s="12"/>
      <c r="Q136" s="12"/>
      <c r="R136" s="12"/>
      <c r="S136" s="13"/>
      <c r="T136" s="57"/>
      <c r="U136" s="57"/>
      <c r="V136" s="57"/>
      <c r="W136" s="57"/>
      <c r="X136" s="57"/>
      <c r="Y136" s="57"/>
      <c r="Z136" s="53"/>
      <c r="AA136" s="68"/>
    </row>
    <row r="137" spans="1:27" ht="20.100000000000001" customHeight="1" x14ac:dyDescent="0.15">
      <c r="A137" s="32"/>
      <c r="B137" s="32"/>
      <c r="C137" s="51"/>
      <c r="D137" s="97"/>
      <c r="E137" s="133" t="s">
        <v>129</v>
      </c>
      <c r="F137" s="134" t="s">
        <v>159</v>
      </c>
      <c r="G137" s="135"/>
      <c r="H137" s="135"/>
      <c r="I137" s="135"/>
      <c r="J137" s="135"/>
      <c r="K137" s="136"/>
      <c r="L137" s="2"/>
      <c r="M137" s="4"/>
      <c r="N137" s="5"/>
      <c r="O137" s="4"/>
      <c r="P137" s="12"/>
      <c r="Q137" s="12"/>
      <c r="R137" s="12"/>
      <c r="S137" s="13"/>
      <c r="T137" s="57"/>
      <c r="U137" s="57"/>
      <c r="V137" s="57"/>
      <c r="W137" s="57"/>
      <c r="X137" s="57"/>
      <c r="Y137" s="57"/>
      <c r="Z137" s="53"/>
      <c r="AA137" s="68"/>
    </row>
    <row r="138" spans="1:27" ht="20.100000000000001" customHeight="1" x14ac:dyDescent="0.15">
      <c r="A138" s="32"/>
      <c r="B138" s="32"/>
      <c r="C138" s="51"/>
      <c r="D138" s="97"/>
      <c r="E138" s="133" t="s">
        <v>130</v>
      </c>
      <c r="F138" s="134" t="s">
        <v>160</v>
      </c>
      <c r="G138" s="135"/>
      <c r="H138" s="135"/>
      <c r="I138" s="135"/>
      <c r="J138" s="135"/>
      <c r="K138" s="136"/>
      <c r="L138" s="2"/>
      <c r="M138" s="4"/>
      <c r="N138" s="5"/>
      <c r="O138" s="4"/>
      <c r="P138" s="12"/>
      <c r="Q138" s="12"/>
      <c r="R138" s="12"/>
      <c r="S138" s="13"/>
      <c r="T138" s="57"/>
      <c r="U138" s="57"/>
      <c r="V138" s="57"/>
      <c r="W138" s="57"/>
      <c r="X138" s="57"/>
      <c r="Y138" s="57"/>
      <c r="Z138" s="53"/>
      <c r="AA138" s="68"/>
    </row>
    <row r="139" spans="1:27" ht="20.100000000000001" customHeight="1" x14ac:dyDescent="0.15">
      <c r="A139" s="32"/>
      <c r="B139" s="32"/>
      <c r="C139" s="51"/>
      <c r="D139" s="97"/>
      <c r="E139" s="133" t="s">
        <v>131</v>
      </c>
      <c r="F139" s="134" t="s">
        <v>161</v>
      </c>
      <c r="G139" s="135"/>
      <c r="H139" s="135"/>
      <c r="I139" s="135"/>
      <c r="J139" s="135"/>
      <c r="K139" s="136"/>
      <c r="L139" s="2"/>
      <c r="M139" s="4"/>
      <c r="N139" s="5"/>
      <c r="O139" s="4"/>
      <c r="P139" s="12"/>
      <c r="Q139" s="12"/>
      <c r="R139" s="12"/>
      <c r="S139" s="13"/>
      <c r="T139" s="57"/>
      <c r="U139" s="57"/>
      <c r="V139" s="57"/>
      <c r="W139" s="57"/>
      <c r="X139" s="57"/>
      <c r="Y139" s="57"/>
      <c r="Z139" s="53"/>
      <c r="AA139" s="68"/>
    </row>
    <row r="140" spans="1:27" ht="20.100000000000001" customHeight="1" x14ac:dyDescent="0.15">
      <c r="A140" s="32"/>
      <c r="B140" s="32"/>
      <c r="C140" s="51"/>
      <c r="D140" s="97"/>
      <c r="E140" s="133" t="s">
        <v>132</v>
      </c>
      <c r="F140" s="134" t="s">
        <v>162</v>
      </c>
      <c r="G140" s="135"/>
      <c r="H140" s="135"/>
      <c r="I140" s="135"/>
      <c r="J140" s="135"/>
      <c r="K140" s="136"/>
      <c r="L140" s="2"/>
      <c r="M140" s="4"/>
      <c r="N140" s="5"/>
      <c r="O140" s="4"/>
      <c r="P140" s="12"/>
      <c r="Q140" s="12"/>
      <c r="R140" s="12"/>
      <c r="S140" s="13"/>
      <c r="T140" s="57"/>
      <c r="U140" s="57"/>
      <c r="V140" s="57"/>
      <c r="W140" s="57"/>
      <c r="X140" s="57"/>
      <c r="Y140" s="57"/>
      <c r="Z140" s="53"/>
      <c r="AA140" s="68"/>
    </row>
    <row r="141" spans="1:27" ht="20.100000000000001" customHeight="1" x14ac:dyDescent="0.15">
      <c r="A141" s="32"/>
      <c r="B141" s="32"/>
      <c r="C141" s="51"/>
      <c r="D141" s="97"/>
      <c r="E141" s="133" t="s">
        <v>133</v>
      </c>
      <c r="F141" s="134" t="s">
        <v>163</v>
      </c>
      <c r="G141" s="135"/>
      <c r="H141" s="135"/>
      <c r="I141" s="135"/>
      <c r="J141" s="135"/>
      <c r="K141" s="136"/>
      <c r="L141" s="3"/>
      <c r="M141" s="4"/>
      <c r="N141" s="5"/>
      <c r="O141" s="4"/>
      <c r="P141" s="12"/>
      <c r="Q141" s="12"/>
      <c r="R141" s="12"/>
      <c r="S141" s="13"/>
      <c r="T141" s="57"/>
      <c r="U141" s="57"/>
      <c r="V141" s="57"/>
      <c r="W141" s="57"/>
      <c r="X141" s="57"/>
      <c r="Y141" s="57"/>
      <c r="Z141" s="53"/>
      <c r="AA141" s="68"/>
    </row>
    <row r="142" spans="1:27" ht="20.100000000000001" customHeight="1" x14ac:dyDescent="0.15">
      <c r="A142" s="32"/>
      <c r="B142" s="32"/>
      <c r="C142" s="51"/>
      <c r="D142" s="97"/>
      <c r="E142" s="137" t="s">
        <v>134</v>
      </c>
      <c r="F142" s="138" t="s">
        <v>173</v>
      </c>
      <c r="G142" s="139"/>
      <c r="H142" s="139"/>
      <c r="I142" s="139"/>
      <c r="J142" s="139"/>
      <c r="K142" s="140"/>
      <c r="L142" s="141"/>
      <c r="M142" s="142"/>
      <c r="N142" s="143"/>
      <c r="O142" s="21"/>
      <c r="P142" s="22"/>
      <c r="Q142" s="22"/>
      <c r="R142" s="22"/>
      <c r="S142" s="23"/>
      <c r="T142" s="57"/>
      <c r="U142" s="57"/>
      <c r="V142" s="57"/>
      <c r="W142" s="57"/>
      <c r="X142" s="57"/>
      <c r="Y142" s="57"/>
      <c r="Z142" s="53"/>
      <c r="AA142" s="68"/>
    </row>
    <row r="143" spans="1:27" ht="20.100000000000001" customHeight="1" x14ac:dyDescent="0.15">
      <c r="A143" s="32"/>
      <c r="B143" s="32"/>
      <c r="C143" s="51"/>
      <c r="E143" s="144" t="s">
        <v>172</v>
      </c>
      <c r="F143" s="145"/>
      <c r="G143" s="145"/>
      <c r="H143" s="145"/>
      <c r="I143" s="145"/>
      <c r="J143" s="145"/>
      <c r="K143" s="145"/>
      <c r="L143" s="145"/>
      <c r="M143" s="145"/>
      <c r="N143" s="146"/>
      <c r="O143" s="161">
        <f>SUM(O113:O142)</f>
        <v>0</v>
      </c>
      <c r="P143" s="19"/>
      <c r="Q143" s="19"/>
      <c r="R143" s="19"/>
      <c r="S143" s="20"/>
      <c r="T143" s="57"/>
      <c r="U143" s="57"/>
      <c r="V143" s="57"/>
      <c r="W143" s="57"/>
      <c r="X143" s="57"/>
      <c r="Y143" s="57"/>
      <c r="Z143" s="53"/>
      <c r="AA143" s="68"/>
    </row>
    <row r="144" spans="1:27" ht="20.100000000000001" customHeight="1" x14ac:dyDescent="0.15">
      <c r="A144" s="32"/>
      <c r="B144" s="32"/>
      <c r="C144" s="51"/>
      <c r="D144" s="52"/>
      <c r="E144" s="147"/>
      <c r="F144" s="148" t="str">
        <f>"*1 希望する場合は、具体的な内容を "&amp;C148&amp;"-("&amp;D152&amp;")"&amp;E152&amp;" に入力してください。"</f>
        <v>*1 希望する場合は、具体的な内容を E.その他の情報-(1)その他 に入力してください。</v>
      </c>
      <c r="G144" s="149"/>
      <c r="H144" s="149"/>
      <c r="I144" s="149"/>
      <c r="J144" s="150"/>
      <c r="K144" s="150"/>
      <c r="L144" s="150"/>
      <c r="M144" s="151"/>
      <c r="N144" s="152"/>
      <c r="O144" s="153"/>
      <c r="P144" s="154"/>
      <c r="Q144" s="154"/>
      <c r="R144" s="155"/>
      <c r="S144" s="155"/>
      <c r="T144" s="155"/>
      <c r="U144" s="155"/>
      <c r="V144" s="155"/>
      <c r="W144" s="155"/>
      <c r="X144" s="155"/>
      <c r="Y144" s="155"/>
      <c r="Z144" s="53"/>
      <c r="AA144" s="68"/>
    </row>
    <row r="145" spans="1:27" ht="15" customHeight="1" x14ac:dyDescent="0.15">
      <c r="A145" s="32"/>
      <c r="B145" s="32"/>
      <c r="C145" s="71"/>
      <c r="D145" s="72"/>
      <c r="E145" s="72"/>
      <c r="F145" s="72"/>
      <c r="G145" s="72"/>
      <c r="H145" s="72"/>
      <c r="I145" s="156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4"/>
    </row>
    <row r="146" spans="1:27" ht="15" customHeight="1" x14ac:dyDescent="0.15">
      <c r="A146" s="32"/>
      <c r="B146" s="32"/>
      <c r="C146" s="49"/>
      <c r="D146" s="53"/>
      <c r="E146" s="53"/>
      <c r="F146" s="53"/>
      <c r="G146" s="53"/>
      <c r="H146" s="53"/>
      <c r="I146" s="157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53"/>
    </row>
    <row r="147" spans="1:27" ht="15" customHeight="1" x14ac:dyDescent="0.15"/>
    <row r="148" spans="1:27" ht="20.100000000000001" customHeight="1" x14ac:dyDescent="0.15">
      <c r="A148" s="32"/>
      <c r="B148" s="32"/>
      <c r="C148" s="44" t="s">
        <v>10</v>
      </c>
      <c r="D148" s="45"/>
      <c r="E148" s="45"/>
      <c r="F148" s="45"/>
      <c r="G148" s="45"/>
      <c r="H148" s="46"/>
      <c r="Z148" s="59"/>
    </row>
    <row r="149" spans="1:27" ht="9.9499999999999993" customHeight="1" x14ac:dyDescent="0.15">
      <c r="A149" s="32"/>
      <c r="B149" s="32"/>
      <c r="C149" s="47"/>
      <c r="D149" s="48"/>
      <c r="E149" s="62"/>
      <c r="F149" s="62"/>
      <c r="G149" s="62"/>
      <c r="H149" s="62"/>
      <c r="I149" s="77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158"/>
    </row>
    <row r="150" spans="1:27" ht="20.100000000000001" customHeight="1" x14ac:dyDescent="0.15">
      <c r="A150" s="32"/>
      <c r="B150" s="32"/>
      <c r="C150" s="47"/>
      <c r="D150" s="63" t="s">
        <v>70</v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6"/>
      <c r="Z150" s="97"/>
    </row>
    <row r="151" spans="1:27" ht="9.9499999999999993" customHeight="1" x14ac:dyDescent="0.15">
      <c r="A151" s="32"/>
      <c r="B151" s="32"/>
      <c r="C151" s="47"/>
      <c r="D151" s="159"/>
      <c r="E151" s="48"/>
      <c r="F151" s="48"/>
      <c r="G151" s="48"/>
      <c r="H151" s="48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97"/>
    </row>
    <row r="152" spans="1:27" ht="20.100000000000001" customHeight="1" x14ac:dyDescent="0.15">
      <c r="A152" s="32"/>
      <c r="B152" s="32"/>
      <c r="C152" s="51"/>
      <c r="D152" s="52">
        <v>1</v>
      </c>
      <c r="E152" s="160" t="s">
        <v>5</v>
      </c>
      <c r="F152" s="160"/>
      <c r="G152" s="160"/>
      <c r="H152" s="160"/>
      <c r="I152" s="160"/>
      <c r="J152" s="149"/>
      <c r="K152" s="149"/>
      <c r="L152" s="149"/>
      <c r="M152" s="149"/>
      <c r="N152" s="149"/>
      <c r="O152" s="149"/>
      <c r="P152" s="160"/>
      <c r="Q152" s="160"/>
      <c r="Z152" s="54"/>
      <c r="AA152" s="53"/>
    </row>
    <row r="153" spans="1:27" ht="72.95" customHeight="1" x14ac:dyDescent="0.15">
      <c r="A153" s="32"/>
      <c r="B153" s="32"/>
      <c r="C153" s="51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54"/>
      <c r="AA153" s="53"/>
    </row>
    <row r="154" spans="1:27" ht="20.100000000000001" customHeight="1" x14ac:dyDescent="0.15">
      <c r="A154" s="32"/>
      <c r="B154" s="32"/>
      <c r="C154" s="71"/>
      <c r="D154" s="72"/>
      <c r="E154" s="72"/>
      <c r="F154" s="72"/>
      <c r="G154" s="72"/>
      <c r="H154" s="72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60"/>
    </row>
    <row r="155" spans="1:27" ht="15.75" customHeight="1" x14ac:dyDescent="0.15"/>
  </sheetData>
  <sheetProtection algorithmName="SHA-512" hashValue="lZupKEvbg2F0hnTpAoirV9Q4TFChkq0RQsMQqsaF5wzUpBPGqu37iTw2jVr89zc4j3KYHYyZ7gLKU0tUUHXJ6w==" saltValue="oL6CE7WwYYMtduOXuRQ1Dg==" spinCount="100000" sheet="1" objects="1" scenarios="1"/>
  <dataConsolidate/>
  <mergeCells count="140">
    <mergeCell ref="E143:N143"/>
    <mergeCell ref="O143:S143"/>
    <mergeCell ref="I47:M47"/>
    <mergeCell ref="I49:M49"/>
    <mergeCell ref="I41:Y41"/>
    <mergeCell ref="I43:Y43"/>
    <mergeCell ref="O138:S138"/>
    <mergeCell ref="O139:S139"/>
    <mergeCell ref="O140:S140"/>
    <mergeCell ref="O141:S141"/>
    <mergeCell ref="O142:S142"/>
    <mergeCell ref="O129:S129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I75:Y75"/>
    <mergeCell ref="F140:K140"/>
    <mergeCell ref="F141:K141"/>
    <mergeCell ref="E111:K112"/>
    <mergeCell ref="M114:N114"/>
    <mergeCell ref="M115:N115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C65:H65"/>
    <mergeCell ref="D67:Y67"/>
    <mergeCell ref="J76:Y76"/>
    <mergeCell ref="I77:Y77"/>
    <mergeCell ref="I105:M105"/>
    <mergeCell ref="I107:M107"/>
    <mergeCell ref="D103:Y103"/>
    <mergeCell ref="C13:H13"/>
    <mergeCell ref="O121:S121"/>
    <mergeCell ref="F114:K114"/>
    <mergeCell ref="F115:K115"/>
    <mergeCell ref="F116:K116"/>
    <mergeCell ref="F117:K117"/>
    <mergeCell ref="F118:K118"/>
    <mergeCell ref="D153:Y153"/>
    <mergeCell ref="D150:Y150"/>
    <mergeCell ref="M123:N123"/>
    <mergeCell ref="M120:N120"/>
    <mergeCell ref="M121:N121"/>
    <mergeCell ref="M122:N122"/>
    <mergeCell ref="C148:H148"/>
    <mergeCell ref="M131:N131"/>
    <mergeCell ref="M124:N124"/>
    <mergeCell ref="M140:N140"/>
    <mergeCell ref="M141:N141"/>
    <mergeCell ref="M142:N142"/>
    <mergeCell ref="M137:N137"/>
    <mergeCell ref="M138:N138"/>
    <mergeCell ref="M132:N132"/>
    <mergeCell ref="M133:N133"/>
    <mergeCell ref="M135:N135"/>
    <mergeCell ref="F142:K142"/>
    <mergeCell ref="F127:K127"/>
    <mergeCell ref="M136:N136"/>
    <mergeCell ref="O122:S122"/>
    <mergeCell ref="O123:S123"/>
    <mergeCell ref="O124:S124"/>
    <mergeCell ref="O125:S125"/>
    <mergeCell ref="F123:K123"/>
    <mergeCell ref="F124:K124"/>
    <mergeCell ref="F132:K132"/>
    <mergeCell ref="F133:K133"/>
    <mergeCell ref="F134:K134"/>
    <mergeCell ref="M125:N125"/>
    <mergeCell ref="M129:N129"/>
    <mergeCell ref="M134:N134"/>
    <mergeCell ref="F128:K128"/>
    <mergeCell ref="F129:K129"/>
    <mergeCell ref="F135:K135"/>
    <mergeCell ref="F130:K130"/>
    <mergeCell ref="F131:K131"/>
    <mergeCell ref="I81:Y81"/>
    <mergeCell ref="I83:M83"/>
    <mergeCell ref="I96:M96"/>
    <mergeCell ref="I98:M98"/>
    <mergeCell ref="P98:Q98"/>
    <mergeCell ref="O126:S126"/>
    <mergeCell ref="O127:S127"/>
    <mergeCell ref="O128:S128"/>
    <mergeCell ref="O111:S112"/>
    <mergeCell ref="O113:S113"/>
    <mergeCell ref="O114:S114"/>
    <mergeCell ref="O115:S115"/>
    <mergeCell ref="O116:S116"/>
    <mergeCell ref="O117:S117"/>
    <mergeCell ref="O118:S118"/>
    <mergeCell ref="O119:S119"/>
    <mergeCell ref="O120:S120"/>
    <mergeCell ref="F121:K121"/>
    <mergeCell ref="F122:K122"/>
    <mergeCell ref="L111:L112"/>
    <mergeCell ref="M116:N116"/>
    <mergeCell ref="M117:N117"/>
    <mergeCell ref="M113:N113"/>
    <mergeCell ref="F113:K113"/>
    <mergeCell ref="C92:H92"/>
    <mergeCell ref="D94:Y94"/>
    <mergeCell ref="C3:Z3"/>
    <mergeCell ref="M139:N139"/>
    <mergeCell ref="I85:M85"/>
    <mergeCell ref="F136:K136"/>
    <mergeCell ref="F137:K137"/>
    <mergeCell ref="F138:K138"/>
    <mergeCell ref="F139:K139"/>
    <mergeCell ref="F125:K125"/>
    <mergeCell ref="F126:K126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F119:K119"/>
    <mergeCell ref="F120:K120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117">
    <dataValidation imeMode="hiragana" allowBlank="1" showInputMessage="1" showErrorMessage="1" sqref="D153:Y153" xr:uid="{67F098B2-23A7-4E30-BF98-071D2203DC48}"/>
    <dataValidation imeMode="hiragana" allowBlank="1" showInputMessage="1" showErrorMessage="1" sqref="I35:Y35" xr:uid="{BB6C39BE-CEBE-4A98-B69B-60F9DAE7A8BA}"/>
    <dataValidation type="date" imeMode="halfAlpha" allowBlank="1" showInputMessage="1" showErrorMessage="1" error="有効な日付を入力してください" sqref="I15:M15" xr:uid="{25A2B60A-B3CC-4BBA-83BF-76632AA35753}">
      <formula1>92</formula1>
      <formula2>73415</formula2>
    </dataValidation>
    <dataValidation type="whole" imeMode="halfAlpha" allowBlank="1" showInputMessage="1" showErrorMessage="1" error="7桁の数字を入力してください" sqref="I33:M33" xr:uid="{B56E38E4-9608-4C3E-95ED-382017404588}">
      <formula1>0</formula1>
      <formula2>9999999</formula2>
    </dataValidation>
    <dataValidation imeMode="fullKatakana" allowBlank="1" showInputMessage="1" showErrorMessage="1" sqref="I37:Y37" xr:uid="{3A9AC26B-3483-4A2C-8670-689177034E6D}"/>
    <dataValidation imeMode="hiragana" allowBlank="1" showInputMessage="1" showErrorMessage="1" sqref="I39:Y39" xr:uid="{F52BE75E-7E7C-41BD-BA25-605E7E8A8A51}"/>
    <dataValidation imeMode="hiragana" allowBlank="1" showInputMessage="1" showErrorMessage="1" sqref="I41:Y41" xr:uid="{9F9298CE-ADFC-4CD9-B186-20B58F8369C0}"/>
    <dataValidation imeMode="fullKatakana" allowBlank="1" showInputMessage="1" showErrorMessage="1" sqref="I43:Y43" xr:uid="{AC0CD46A-3BBD-4264-BFE2-62E7C0163C14}"/>
    <dataValidation imeMode="hiragana" allowBlank="1" showInputMessage="1" showErrorMessage="1" sqref="I45:Y45" xr:uid="{1B2D4AA7-5063-4678-988A-5D3691FF136D}"/>
    <dataValidation imeMode="halfAlpha" allowBlank="1" showInputMessage="1" showErrorMessage="1" sqref="I47:M47" xr:uid="{AEB30F9B-39C7-42AE-AF8D-E2170A93F1B5}"/>
    <dataValidation imeMode="halfAlpha" allowBlank="1" showInputMessage="1" showErrorMessage="1" sqref="I49:M49" xr:uid="{7B40A6AF-9ED7-47CF-ACDB-B2FA6016EBD6}"/>
    <dataValidation imeMode="halfAlpha" allowBlank="1" showInputMessage="1" showErrorMessage="1" sqref="I51:Y51" xr:uid="{D70CE912-70FA-4670-9D11-4C981AA0BDB8}"/>
    <dataValidation type="whole" imeMode="halfAlpha" allowBlank="1" showInputMessage="1" showErrorMessage="1" error="7桁の数字を入力してください" sqref="I69:M69" xr:uid="{2DD35DCC-BABA-4A88-8801-04D78034B786}">
      <formula1>0</formula1>
      <formula2>9999999</formula2>
    </dataValidation>
    <dataValidation imeMode="hiragana" allowBlank="1" showInputMessage="1" showErrorMessage="1" sqref="I71:Y71" xr:uid="{643616F5-6C50-4DB7-AF28-52A02BC01AA3}"/>
    <dataValidation imeMode="fullKatakana" allowBlank="1" showInputMessage="1" showErrorMessage="1" sqref="I73:Y73" xr:uid="{E87207B3-4B3F-4E3C-8F38-5AA931749DF5}"/>
    <dataValidation imeMode="hiragana" allowBlank="1" showInputMessage="1" showErrorMessage="1" sqref="I75:Y75" xr:uid="{3EEA37C1-4BDB-4277-9665-CD2018FD8964}"/>
    <dataValidation imeMode="hiragana" allowBlank="1" showInputMessage="1" showErrorMessage="1" sqref="I77:Y77" xr:uid="{A5C3BC23-004A-4565-8DF3-CC09F95812D6}"/>
    <dataValidation imeMode="fullKatakana" allowBlank="1" showInputMessage="1" showErrorMessage="1" sqref="I79:Y79" xr:uid="{CCD7D6C5-05A5-45C1-B642-77540C6CDD15}"/>
    <dataValidation imeMode="hiragana" allowBlank="1" showInputMessage="1" showErrorMessage="1" sqref="I81:Y81" xr:uid="{9C0EF481-AEC9-4FBF-9440-0F751D11A250}"/>
    <dataValidation imeMode="halfAlpha" allowBlank="1" showInputMessage="1" showErrorMessage="1" sqref="I83:M83" xr:uid="{775D7A54-8337-4B82-93CC-71E7316921CF}"/>
    <dataValidation imeMode="halfAlpha" allowBlank="1" showInputMessage="1" showErrorMessage="1" sqref="I85:M85" xr:uid="{7E74ACF4-D151-4A73-8B85-2D1468764801}"/>
    <dataValidation imeMode="halfAlpha" allowBlank="1" showInputMessage="1" showErrorMessage="1" sqref="I87:Y87" xr:uid="{A1A74DC9-D5DC-430D-B6F8-5C60BC58545C}"/>
    <dataValidation type="list" imeMode="halfAlpha" allowBlank="1" showInputMessage="1" showErrorMessage="1" error="リストから選択してください" sqref="I96:M96" xr:uid="{7924F147-7044-4A0B-99BB-625D62C95016}">
      <formula1>"無,有"</formula1>
    </dataValidation>
    <dataValidation type="list" imeMode="halfAlpha" allowBlank="1" showInputMessage="1" showErrorMessage="1" error="リストから選択してください" sqref="I98:M98" xr:uid="{069EB4A5-8405-4FB1-9E19-E4E7D5757C51}">
      <formula1>許可コード</formula1>
    </dataValidation>
    <dataValidation imeMode="halfAlpha" allowBlank="1" showInputMessage="1" showErrorMessage="1" sqref="P98:Q98" xr:uid="{E252EFCA-F7ED-442A-97DC-AA75FA584F04}"/>
    <dataValidation type="date" imeMode="halfAlpha" allowBlank="1" showInputMessage="1" showErrorMessage="1" error="有効な日付を入力してください" sqref="I100:M100" xr:uid="{B7E58280-276C-4B96-8F74-BF3D1715C7A3}">
      <formula1>92</formula1>
      <formula2>73415</formula2>
    </dataValidation>
    <dataValidation type="list" imeMode="halfAlpha" allowBlank="1" showInputMessage="1" showErrorMessage="1" error="リストから選択してください" sqref="I105:M105" xr:uid="{BF382BFE-1772-4040-AE19-3CE99FBD3A89}">
      <formula1>"無,有"</formula1>
    </dataValidation>
    <dataValidation type="date" imeMode="halfAlpha" allowBlank="1" showInputMessage="1" showErrorMessage="1" error="有効な日付を入力してください" sqref="I107:M107" xr:uid="{C4164A3A-75FE-4598-88A5-5846C35F30E6}">
      <formula1>92</formula1>
      <formula2>73415</formula2>
    </dataValidation>
    <dataValidation type="list" imeMode="halfAlpha" allowBlank="1" showInputMessage="1" showErrorMessage="1" error="リストから選択してください" sqref="L113" xr:uid="{168E20E7-5FD2-443A-B7D4-01CBB5CF3E3F}">
      <formula1>"一般,特定,　"</formula1>
    </dataValidation>
    <dataValidation type="whole" imeMode="halfAlpha" allowBlank="1" showInputMessage="1" showErrorMessage="1" error="有効な数字を入力してください" sqref="M113:N113" xr:uid="{5277B8E4-1EC3-4A4B-91FA-636933B6A6B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13" xr:uid="{0C51071D-054D-4C4F-8088-F1F5EEEAEE5B}">
      <formula1>-9999999999</formula1>
      <formula2>9999999999</formula2>
    </dataValidation>
    <dataValidation type="list" imeMode="halfAlpha" allowBlank="1" showInputMessage="1" showErrorMessage="1" error="リストから選択してください" sqref="L114" xr:uid="{A543DBCC-527F-4158-B3AF-2523ECBA42B4}">
      <formula1>"一般,特定,　"</formula1>
    </dataValidation>
    <dataValidation type="whole" imeMode="halfAlpha" allowBlank="1" showInputMessage="1" showErrorMessage="1" error="有効な数字を入力してください" sqref="M114:N114" xr:uid="{01C668EA-EC08-4C0B-8131-B1327C74A0E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S114" xr:uid="{44FD6240-3ADA-4965-A344-94C135D2EE10}">
      <formula1>-9999999999</formula1>
      <formula2>9999999999</formula2>
    </dataValidation>
    <dataValidation type="list" imeMode="halfAlpha" allowBlank="1" showInputMessage="1" showErrorMessage="1" error="リストから選択してください" sqref="L115" xr:uid="{333D9BD8-7D6E-4FB9-9BE1-0CCDD3C9C4DB}">
      <formula1>"一般,特定,　"</formula1>
    </dataValidation>
    <dataValidation type="whole" imeMode="halfAlpha" allowBlank="1" showInputMessage="1" showErrorMessage="1" error="有効な数字を入力してください" sqref="M115:N115" xr:uid="{7C53DA10-4457-4417-B961-4F68599DF31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S115" xr:uid="{F32B5A1C-E67B-405B-88BD-B4482BCA5761}">
      <formula1>-9999999999</formula1>
      <formula2>9999999999</formula2>
    </dataValidation>
    <dataValidation type="list" imeMode="halfAlpha" allowBlank="1" showInputMessage="1" showErrorMessage="1" error="リストから選択してください" sqref="L116" xr:uid="{9F4AB566-4F3A-4FDF-B153-B85509A29DD3}">
      <formula1>"一般,特定,　"</formula1>
    </dataValidation>
    <dataValidation type="whole" imeMode="halfAlpha" allowBlank="1" showInputMessage="1" showErrorMessage="1" error="有効な数字を入力してください" sqref="M116:N116" xr:uid="{33F45785-CEC9-4D4B-9690-FBF732D87F6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S116" xr:uid="{46613E9D-F302-46F3-AE48-6C719F7A57E7}">
      <formula1>-9999999999</formula1>
      <formula2>9999999999</formula2>
    </dataValidation>
    <dataValidation type="list" imeMode="halfAlpha" allowBlank="1" showInputMessage="1" showErrorMessage="1" error="リストから選択してください" sqref="L117" xr:uid="{AA3D3ACB-CD20-43E1-802B-B585406C647A}">
      <formula1>"一般,特定,　"</formula1>
    </dataValidation>
    <dataValidation type="whole" imeMode="halfAlpha" allowBlank="1" showInputMessage="1" showErrorMessage="1" error="有効な数字を入力してください" sqref="M117:N117" xr:uid="{CF2B4BE8-9358-4BE9-8A81-6C1578EF476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S117" xr:uid="{B748AF1F-41E7-4AC1-BE98-2C9990F01DFF}">
      <formula1>-9999999999</formula1>
      <formula2>9999999999</formula2>
    </dataValidation>
    <dataValidation type="list" imeMode="halfAlpha" allowBlank="1" showInputMessage="1" showErrorMessage="1" error="リストから選択してください" sqref="L118" xr:uid="{AF8027E7-5707-4920-8D26-6A19BCC92FAA}">
      <formula1>"一般,特定,　"</formula1>
    </dataValidation>
    <dataValidation type="whole" imeMode="halfAlpha" allowBlank="1" showInputMessage="1" showErrorMessage="1" error="有効な数字を入力してください" sqref="M118:N118" xr:uid="{94946E91-44E2-43DB-823A-B482A4EB22F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S118" xr:uid="{12095436-CCFE-4F0C-A501-F73E0B3142B0}">
      <formula1>-9999999999</formula1>
      <formula2>9999999999</formula2>
    </dataValidation>
    <dataValidation type="list" imeMode="halfAlpha" allowBlank="1" showInputMessage="1" showErrorMessage="1" error="リストから選択してください" sqref="L119" xr:uid="{C56F7461-75CB-4D71-9CB8-BB46BDEFC889}">
      <formula1>"一般,特定,　"</formula1>
    </dataValidation>
    <dataValidation type="whole" imeMode="halfAlpha" allowBlank="1" showInputMessage="1" showErrorMessage="1" error="有効な数字を入力してください" sqref="M119:N119" xr:uid="{F5015248-4477-4BBC-9059-92AFFCF4C0E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S119" xr:uid="{0BEDC6A6-19C5-4755-9899-E2CDA3AC0E6C}">
      <formula1>-9999999999</formula1>
      <formula2>9999999999</formula2>
    </dataValidation>
    <dataValidation type="list" imeMode="halfAlpha" allowBlank="1" showInputMessage="1" showErrorMessage="1" error="リストから選択してください" sqref="L120" xr:uid="{4D473842-CEB6-411C-90F1-A20DC6856350}">
      <formula1>"一般,特定,　"</formula1>
    </dataValidation>
    <dataValidation type="whole" imeMode="halfAlpha" allowBlank="1" showInputMessage="1" showErrorMessage="1" error="有効な数字を入力してください" sqref="M120:N120" xr:uid="{F1950BD1-1672-4A0F-9DD2-3CC09572ED6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S120" xr:uid="{6474334B-895C-4B70-9EA1-512F16BF361F}">
      <formula1>-9999999999</formula1>
      <formula2>9999999999</formula2>
    </dataValidation>
    <dataValidation type="list" imeMode="halfAlpha" allowBlank="1" showInputMessage="1" showErrorMessage="1" error="リストから選択してください" sqref="L121" xr:uid="{64EE3533-AAB2-422A-B0CD-3DD49E845838}">
      <formula1>"一般,特定,　"</formula1>
    </dataValidation>
    <dataValidation type="whole" imeMode="halfAlpha" allowBlank="1" showInputMessage="1" showErrorMessage="1" error="有効な数字を入力してください" sqref="M121:N121" xr:uid="{1D45278C-809F-4829-9383-8ED72C28164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S121" xr:uid="{21CEB415-3AD2-4FDE-ABB2-35388CEEC3B1}">
      <formula1>-9999999999</formula1>
      <formula2>9999999999</formula2>
    </dataValidation>
    <dataValidation type="list" imeMode="halfAlpha" allowBlank="1" showInputMessage="1" showErrorMessage="1" error="リストから選択してください" sqref="L122" xr:uid="{926764E5-852B-46F7-8096-1345DECAD59A}">
      <formula1>"一般,特定,　"</formula1>
    </dataValidation>
    <dataValidation type="whole" imeMode="halfAlpha" allowBlank="1" showInputMessage="1" showErrorMessage="1" error="有効な数字を入力してください" sqref="M122:N122" xr:uid="{994C0075-A606-4CB4-9E95-E0E6410534B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S122" xr:uid="{EFB22F20-600E-4843-990F-5D41CF1AEA2E}">
      <formula1>-9999999999</formula1>
      <formula2>9999999999</formula2>
    </dataValidation>
    <dataValidation type="list" imeMode="halfAlpha" allowBlank="1" showInputMessage="1" showErrorMessage="1" error="リストから選択してください" sqref="L123" xr:uid="{17913E11-CD6D-41A2-B7B4-99F870E6526B}">
      <formula1>"一般,特定,　"</formula1>
    </dataValidation>
    <dataValidation type="whole" imeMode="halfAlpha" allowBlank="1" showInputMessage="1" showErrorMessage="1" error="有効な数字を入力してください" sqref="M123:N123" xr:uid="{B06EE786-1986-41C7-B4F7-DFD6E3C9AF8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S123" xr:uid="{92A14088-A142-4EAB-B820-14B3841E577C}">
      <formula1>-9999999999</formula1>
      <formula2>9999999999</formula2>
    </dataValidation>
    <dataValidation type="list" imeMode="halfAlpha" allowBlank="1" showInputMessage="1" showErrorMessage="1" error="リストから選択してください" sqref="L124" xr:uid="{1D6B3485-2D9C-430C-9EF0-64FF7638EC75}">
      <formula1>"一般,特定,　"</formula1>
    </dataValidation>
    <dataValidation type="whole" imeMode="halfAlpha" allowBlank="1" showInputMessage="1" showErrorMessage="1" error="有効な数字を入力してください" sqref="M124:N124" xr:uid="{79FBC430-C57A-468B-8392-D9A482BB217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S124" xr:uid="{411218A9-A319-41BB-92BB-FE2CD6E89DB3}">
      <formula1>-9999999999</formula1>
      <formula2>9999999999</formula2>
    </dataValidation>
    <dataValidation type="list" imeMode="halfAlpha" allowBlank="1" showInputMessage="1" showErrorMessage="1" error="リストから選択してください" sqref="L125" xr:uid="{E127B500-D190-4130-B1E6-6E46D3D4B178}">
      <formula1>"一般,特定,　"</formula1>
    </dataValidation>
    <dataValidation type="whole" imeMode="halfAlpha" allowBlank="1" showInputMessage="1" showErrorMessage="1" error="有効な数字を入力してください" sqref="M125:N125" xr:uid="{C7715BC7-3484-42D7-A7A3-9C061B7445C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S125" xr:uid="{A138A5EB-B634-4457-BB88-5DB0E48A0E66}">
      <formula1>-9999999999</formula1>
      <formula2>9999999999</formula2>
    </dataValidation>
    <dataValidation type="list" imeMode="halfAlpha" allowBlank="1" showInputMessage="1" showErrorMessage="1" error="リストから選択してください" sqref="L126" xr:uid="{748E4D2C-A79D-41CD-8E79-79D68A310C0A}">
      <formula1>"一般,特定,　"</formula1>
    </dataValidation>
    <dataValidation type="whole" imeMode="halfAlpha" allowBlank="1" showInputMessage="1" showErrorMessage="1" error="有効な数字を入力してください" sqref="M126:N126" xr:uid="{C9FB22DA-576B-4BAA-8BBB-DC2F0DAE85B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S126" xr:uid="{16673A93-D5D6-497A-B81D-1C7512A8E0D5}">
      <formula1>-9999999999</formula1>
      <formula2>9999999999</formula2>
    </dataValidation>
    <dataValidation type="list" imeMode="halfAlpha" allowBlank="1" showInputMessage="1" showErrorMessage="1" error="リストから選択してください" sqref="L127" xr:uid="{E5507961-503A-49D6-A433-489F3110385F}">
      <formula1>"一般,特定,　"</formula1>
    </dataValidation>
    <dataValidation type="whole" imeMode="halfAlpha" allowBlank="1" showInputMessage="1" showErrorMessage="1" error="有効な数字を入力してください" sqref="M127:N127" xr:uid="{077DF555-82C4-46A4-95E6-31D2365C4F3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S127" xr:uid="{AC6F1BC5-962F-4D2C-9385-7AAF55A411B5}">
      <formula1>-9999999999</formula1>
      <formula2>9999999999</formula2>
    </dataValidation>
    <dataValidation type="list" imeMode="halfAlpha" allowBlank="1" showInputMessage="1" showErrorMessage="1" error="リストから選択してください" sqref="L128" xr:uid="{543FC71C-8868-47F0-92FC-7F3D9A75E803}">
      <formula1>"一般,特定,　"</formula1>
    </dataValidation>
    <dataValidation type="whole" imeMode="halfAlpha" allowBlank="1" showInputMessage="1" showErrorMessage="1" error="有効な数字を入力してください" sqref="M128:N128" xr:uid="{E1CB65CE-D454-43FC-AD84-1D83BF4B226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S128" xr:uid="{58C04F76-3A0D-4427-8E84-385F2D15E9CC}">
      <formula1>-9999999999</formula1>
      <formula2>9999999999</formula2>
    </dataValidation>
    <dataValidation type="list" imeMode="halfAlpha" allowBlank="1" showInputMessage="1" showErrorMessage="1" error="リストから選択してください" sqref="L129" xr:uid="{6C1C689E-C541-4A46-98B4-32D289D8623C}">
      <formula1>"一般,特定,　"</formula1>
    </dataValidation>
    <dataValidation type="whole" imeMode="halfAlpha" allowBlank="1" showInputMessage="1" showErrorMessage="1" error="有効な数字を入力してください" sqref="M129:N129" xr:uid="{D044EB5C-EA66-4197-A0FF-2C1C3D07042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S129" xr:uid="{F85C6691-BB07-4E28-8F28-CA42115A9260}">
      <formula1>-9999999999</formula1>
      <formula2>9999999999</formula2>
    </dataValidation>
    <dataValidation type="list" imeMode="halfAlpha" allowBlank="1" showInputMessage="1" showErrorMessage="1" error="リストから選択してください" sqref="L130" xr:uid="{4D6CD667-9136-463A-9535-8680B2B0D31F}">
      <formula1>"一般,特定,　"</formula1>
    </dataValidation>
    <dataValidation type="whole" imeMode="halfAlpha" allowBlank="1" showInputMessage="1" showErrorMessage="1" error="有効な数字を入力してください" sqref="M130:N130" xr:uid="{CFD04C29-40F3-480D-8909-447BB5FF389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S130" xr:uid="{6C6F4343-79D6-4D9E-B903-B22ADF61ADC6}">
      <formula1>-9999999999</formula1>
      <formula2>9999999999</formula2>
    </dataValidation>
    <dataValidation type="list" imeMode="halfAlpha" allowBlank="1" showInputMessage="1" showErrorMessage="1" error="リストから選択してください" sqref="L131" xr:uid="{5B53992E-81BC-4DDA-B9BC-2611D71FCE21}">
      <formula1>"一般,特定,　"</formula1>
    </dataValidation>
    <dataValidation type="whole" imeMode="halfAlpha" allowBlank="1" showInputMessage="1" showErrorMessage="1" error="有効な数字を入力してください" sqref="M131:N131" xr:uid="{5ADEE283-E8B2-4EA5-B796-92F62F2704D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S131" xr:uid="{550D9744-7BFC-444B-B7A1-A579E8FAC4A1}">
      <formula1>-9999999999</formula1>
      <formula2>9999999999</formula2>
    </dataValidation>
    <dataValidation type="list" imeMode="halfAlpha" allowBlank="1" showInputMessage="1" showErrorMessage="1" error="リストから選択してください" sqref="L132" xr:uid="{9FFDD079-0570-4040-BCB6-8286FA27E400}">
      <formula1>"一般,特定,　"</formula1>
    </dataValidation>
    <dataValidation type="whole" imeMode="halfAlpha" allowBlank="1" showInputMessage="1" showErrorMessage="1" error="有効な数字を入力してください" sqref="M132:N132" xr:uid="{4BD03AAA-A337-43CD-BACA-6BEE4177558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S132" xr:uid="{4582B972-B5D4-4944-B7FA-0A48BCC355EC}">
      <formula1>-9999999999</formula1>
      <formula2>9999999999</formula2>
    </dataValidation>
    <dataValidation type="list" imeMode="halfAlpha" allowBlank="1" showInputMessage="1" showErrorMessage="1" error="リストから選択してください" sqref="L133" xr:uid="{56633AC2-6F23-4220-8809-34D7124FACF6}">
      <formula1>"一般,特定,　"</formula1>
    </dataValidation>
    <dataValidation type="whole" imeMode="halfAlpha" allowBlank="1" showInputMessage="1" showErrorMessage="1" error="有効な数字を入力してください" sqref="M133:N133" xr:uid="{F229152E-D056-4623-AC96-620F386121F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S133" xr:uid="{BD2BA46F-BA16-4677-90C8-5DB0CD01B39E}">
      <formula1>-9999999999</formula1>
      <formula2>9999999999</formula2>
    </dataValidation>
    <dataValidation type="list" imeMode="halfAlpha" allowBlank="1" showInputMessage="1" showErrorMessage="1" error="リストから選択してください" sqref="L134" xr:uid="{48C4642D-8568-4475-BB08-1064761A647B}">
      <formula1>"一般,特定,　"</formula1>
    </dataValidation>
    <dataValidation type="whole" imeMode="halfAlpha" allowBlank="1" showInputMessage="1" showErrorMessage="1" error="有効な数字を入力してください" sqref="M134:N134" xr:uid="{E5AD01A7-D4BE-4F21-829C-D5902F03F2F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S134" xr:uid="{C4852400-B393-462F-BC36-13729F000FF8}">
      <formula1>-9999999999</formula1>
      <formula2>9999999999</formula2>
    </dataValidation>
    <dataValidation type="list" imeMode="halfAlpha" allowBlank="1" showInputMessage="1" showErrorMessage="1" error="リストから選択してください" sqref="L135" xr:uid="{1AC42F2D-34F8-44C1-9698-93B6EA61C3A7}">
      <formula1>"一般,特定,　"</formula1>
    </dataValidation>
    <dataValidation type="whole" imeMode="halfAlpha" allowBlank="1" showInputMessage="1" showErrorMessage="1" error="有効な数字を入力してください" sqref="M135:N135" xr:uid="{37F3CCAB-853E-4190-9B50-35EC5B0016D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S135" xr:uid="{180DD59A-72D0-4242-A237-25FEAF054A2D}">
      <formula1>-9999999999</formula1>
      <formula2>9999999999</formula2>
    </dataValidation>
    <dataValidation type="list" imeMode="halfAlpha" allowBlank="1" showInputMessage="1" showErrorMessage="1" error="リストから選択してください" sqref="L136" xr:uid="{33A0FBC7-F533-452C-B34D-47AC681205BA}">
      <formula1>"一般,特定,　"</formula1>
    </dataValidation>
    <dataValidation type="whole" imeMode="halfAlpha" allowBlank="1" showInputMessage="1" showErrorMessage="1" error="有効な数字を入力してください" sqref="M136:N136" xr:uid="{6629204A-9901-455E-ADBC-4DCA38733B2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S136" xr:uid="{91D5CDA7-9175-48E4-AE74-1D762549B5E5}">
      <formula1>-9999999999</formula1>
      <formula2>9999999999</formula2>
    </dataValidation>
    <dataValidation type="list" imeMode="halfAlpha" allowBlank="1" showInputMessage="1" showErrorMessage="1" error="リストから選択してください" sqref="L137" xr:uid="{E5429A74-DC7E-4392-91F6-6A50E22DEAA4}">
      <formula1>"一般,特定,　"</formula1>
    </dataValidation>
    <dataValidation type="whole" imeMode="halfAlpha" allowBlank="1" showInputMessage="1" showErrorMessage="1" error="有効な数字を入力してください" sqref="M137:N137" xr:uid="{325F9B4B-11E3-4F99-B4CF-E8C1B5BC96C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S137" xr:uid="{5AA78B91-52B3-4D82-8BA8-B5A72066D859}">
      <formula1>-9999999999</formula1>
      <formula2>9999999999</formula2>
    </dataValidation>
    <dataValidation type="list" imeMode="halfAlpha" allowBlank="1" showInputMessage="1" showErrorMessage="1" error="リストから選択してください" sqref="L138" xr:uid="{C7A90483-51A9-4641-842B-6F04D2424429}">
      <formula1>"一般,特定,　"</formula1>
    </dataValidation>
    <dataValidation type="whole" imeMode="halfAlpha" allowBlank="1" showInputMessage="1" showErrorMessage="1" error="有効な数字を入力してください" sqref="M138:N138" xr:uid="{42C65888-502E-415B-8F89-A8D1789C1D9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S138" xr:uid="{5708F6BC-9615-42EC-8E1A-05C683CEB84F}">
      <formula1>-9999999999</formula1>
      <formula2>9999999999</formula2>
    </dataValidation>
    <dataValidation type="list" imeMode="halfAlpha" allowBlank="1" showInputMessage="1" showErrorMessage="1" error="リストから選択してください" sqref="L139" xr:uid="{931F3101-679C-40F9-9DF9-6B3315262728}">
      <formula1>"一般,特定,　"</formula1>
    </dataValidation>
    <dataValidation type="whole" imeMode="halfAlpha" allowBlank="1" showInputMessage="1" showErrorMessage="1" error="有効な数字を入力してください" sqref="M139:N139" xr:uid="{EDD5833E-630B-4D59-BBAF-5CFF1672924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S139" xr:uid="{2B3C3ECA-8D12-44EA-B7AE-3F8F9BA94D57}">
      <formula1>-9999999999</formula1>
      <formula2>9999999999</formula2>
    </dataValidation>
    <dataValidation type="list" imeMode="halfAlpha" allowBlank="1" showInputMessage="1" showErrorMessage="1" error="リストから選択してください" sqref="L140" xr:uid="{DD42E726-0BBB-43D4-9C39-3F84A9558052}">
      <formula1>"一般,特定,　"</formula1>
    </dataValidation>
    <dataValidation type="whole" imeMode="halfAlpha" allowBlank="1" showInputMessage="1" showErrorMessage="1" error="有効な数字を入力してください" sqref="M140:N140" xr:uid="{4F617D3C-FBE2-4FB1-9949-524CFD7C24C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S140" xr:uid="{6BA1A182-B5DE-4606-A3D0-5F99EF05BD64}">
      <formula1>-9999999999</formula1>
      <formula2>9999999999</formula2>
    </dataValidation>
    <dataValidation type="list" imeMode="halfAlpha" allowBlank="1" showInputMessage="1" showErrorMessage="1" error="リストから選択してください" sqref="L141" xr:uid="{6D0A71B8-36FC-41E4-AF6C-08C234AF58BB}">
      <formula1>"一般,特定,　"</formula1>
    </dataValidation>
    <dataValidation type="whole" imeMode="halfAlpha" allowBlank="1" showInputMessage="1" showErrorMessage="1" error="有効な数字を入力してください" sqref="M141:N141" xr:uid="{9B12897B-FC3C-4D6E-965B-8F00915310F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S141" xr:uid="{A9A5330B-BC20-4682-B192-FBD4A64EA687}">
      <formula1>-9999999999</formula1>
      <formula2>9999999999</formula2>
    </dataValidation>
    <dataValidation allowBlank="1" showInputMessage="1" showErrorMessage="1" sqref="L142 M142:N142 O143:S143" xr:uid="{EBD04A08-CB97-454A-8BF3-85F5075FFAB6}"/>
    <dataValidation type="whole" imeMode="halfAlpha" allowBlank="1" showInputMessage="1" showErrorMessage="1" error="有効な数字を入力してください。10兆円以上になる場合は、9,999,999,999と入力してください" sqref="O142:S142" xr:uid="{C1668760-74F8-4A5D-95E1-8845B84B0F94}">
      <formula1>-9999999999</formula1>
      <formula2>9999999999</formula2>
    </dataValidation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  <ignoredErrors>
    <ignoredError sqref="E113:E1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53" customWidth="1"/>
    <col min="2" max="16384" width="9" style="53"/>
  </cols>
  <sheetData>
    <row r="1" spans="1:1" x14ac:dyDescent="0.15">
      <c r="A1" s="5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53" t="str">
        <f>"@神奈川県@和歌山県@鹿児島県@"</f>
        <v>@神奈川県@和歌山県@鹿児島県@</v>
      </c>
    </row>
    <row r="3" spans="1:1" x14ac:dyDescent="0.15">
      <c r="A3" s="53" t="s">
        <v>101</v>
      </c>
    </row>
    <row r="4" spans="1:1" x14ac:dyDescent="0.15">
      <c r="A4" s="53" t="s">
        <v>102</v>
      </c>
    </row>
    <row r="10" spans="1:1" x14ac:dyDescent="0.15">
      <c r="A10" s="27" t="s">
        <v>98</v>
      </c>
    </row>
    <row r="11" spans="1:1" x14ac:dyDescent="0.15">
      <c r="A11" s="27" t="s">
        <v>23</v>
      </c>
    </row>
    <row r="12" spans="1:1" x14ac:dyDescent="0.15">
      <c r="A12" s="27" t="s">
        <v>24</v>
      </c>
    </row>
    <row r="13" spans="1:1" x14ac:dyDescent="0.15">
      <c r="A13" s="27" t="s">
        <v>25</v>
      </c>
    </row>
    <row r="14" spans="1:1" x14ac:dyDescent="0.15">
      <c r="A14" s="27" t="s">
        <v>26</v>
      </c>
    </row>
    <row r="15" spans="1:1" x14ac:dyDescent="0.15">
      <c r="A15" s="27" t="s">
        <v>27</v>
      </c>
    </row>
    <row r="16" spans="1:1" x14ac:dyDescent="0.15">
      <c r="A16" s="27" t="s">
        <v>28</v>
      </c>
    </row>
    <row r="17" spans="1:1" x14ac:dyDescent="0.15">
      <c r="A17" s="27" t="s">
        <v>29</v>
      </c>
    </row>
    <row r="18" spans="1:1" x14ac:dyDescent="0.15">
      <c r="A18" s="27" t="s">
        <v>30</v>
      </c>
    </row>
    <row r="19" spans="1:1" x14ac:dyDescent="0.15">
      <c r="A19" s="27" t="s">
        <v>31</v>
      </c>
    </row>
    <row r="20" spans="1:1" x14ac:dyDescent="0.15">
      <c r="A20" s="27" t="s">
        <v>32</v>
      </c>
    </row>
    <row r="21" spans="1:1" x14ac:dyDescent="0.15">
      <c r="A21" s="27" t="s">
        <v>33</v>
      </c>
    </row>
    <row r="22" spans="1:1" x14ac:dyDescent="0.15">
      <c r="A22" s="27" t="s">
        <v>34</v>
      </c>
    </row>
    <row r="23" spans="1:1" x14ac:dyDescent="0.15">
      <c r="A23" s="27" t="s">
        <v>35</v>
      </c>
    </row>
    <row r="24" spans="1:1" x14ac:dyDescent="0.15">
      <c r="A24" s="27" t="s">
        <v>36</v>
      </c>
    </row>
    <row r="25" spans="1:1" x14ac:dyDescent="0.15">
      <c r="A25" s="27" t="s">
        <v>37</v>
      </c>
    </row>
    <row r="26" spans="1:1" x14ac:dyDescent="0.15">
      <c r="A26" s="27" t="s">
        <v>38</v>
      </c>
    </row>
    <row r="27" spans="1:1" x14ac:dyDescent="0.15">
      <c r="A27" s="27" t="s">
        <v>39</v>
      </c>
    </row>
    <row r="28" spans="1:1" x14ac:dyDescent="0.15">
      <c r="A28" s="27" t="s">
        <v>40</v>
      </c>
    </row>
    <row r="29" spans="1:1" x14ac:dyDescent="0.15">
      <c r="A29" s="27" t="s">
        <v>41</v>
      </c>
    </row>
    <row r="30" spans="1:1" x14ac:dyDescent="0.15">
      <c r="A30" s="27" t="s">
        <v>42</v>
      </c>
    </row>
    <row r="31" spans="1:1" x14ac:dyDescent="0.15">
      <c r="A31" s="27" t="s">
        <v>43</v>
      </c>
    </row>
    <row r="32" spans="1:1" x14ac:dyDescent="0.15">
      <c r="A32" s="27" t="s">
        <v>44</v>
      </c>
    </row>
    <row r="33" spans="1:1" x14ac:dyDescent="0.15">
      <c r="A33" s="27" t="s">
        <v>45</v>
      </c>
    </row>
    <row r="34" spans="1:1" x14ac:dyDescent="0.15">
      <c r="A34" s="27" t="s">
        <v>46</v>
      </c>
    </row>
    <row r="35" spans="1:1" x14ac:dyDescent="0.15">
      <c r="A35" s="27" t="s">
        <v>47</v>
      </c>
    </row>
    <row r="36" spans="1:1" x14ac:dyDescent="0.15">
      <c r="A36" s="27" t="s">
        <v>48</v>
      </c>
    </row>
    <row r="37" spans="1:1" x14ac:dyDescent="0.15">
      <c r="A37" s="27" t="s">
        <v>49</v>
      </c>
    </row>
    <row r="38" spans="1:1" x14ac:dyDescent="0.15">
      <c r="A38" s="27" t="s">
        <v>50</v>
      </c>
    </row>
    <row r="39" spans="1:1" x14ac:dyDescent="0.15">
      <c r="A39" s="27" t="s">
        <v>51</v>
      </c>
    </row>
    <row r="40" spans="1:1" x14ac:dyDescent="0.15">
      <c r="A40" s="27" t="s">
        <v>52</v>
      </c>
    </row>
    <row r="41" spans="1:1" x14ac:dyDescent="0.15">
      <c r="A41" s="27" t="s">
        <v>53</v>
      </c>
    </row>
    <row r="42" spans="1:1" x14ac:dyDescent="0.15">
      <c r="A42" s="27" t="s">
        <v>54</v>
      </c>
    </row>
    <row r="43" spans="1:1" x14ac:dyDescent="0.15">
      <c r="A43" s="27" t="s">
        <v>55</v>
      </c>
    </row>
    <row r="44" spans="1:1" x14ac:dyDescent="0.15">
      <c r="A44" s="27" t="s">
        <v>56</v>
      </c>
    </row>
    <row r="45" spans="1:1" x14ac:dyDescent="0.15">
      <c r="A45" s="27" t="s">
        <v>57</v>
      </c>
    </row>
    <row r="46" spans="1:1" x14ac:dyDescent="0.15">
      <c r="A46" s="27" t="s">
        <v>58</v>
      </c>
    </row>
    <row r="47" spans="1:1" x14ac:dyDescent="0.15">
      <c r="A47" s="27" t="s">
        <v>59</v>
      </c>
    </row>
    <row r="48" spans="1:1" x14ac:dyDescent="0.15">
      <c r="A48" s="27" t="s">
        <v>60</v>
      </c>
    </row>
    <row r="49" spans="1:1" x14ac:dyDescent="0.15">
      <c r="A49" s="27" t="s">
        <v>61</v>
      </c>
    </row>
    <row r="50" spans="1:1" x14ac:dyDescent="0.15">
      <c r="A50" s="27" t="s">
        <v>62</v>
      </c>
    </row>
    <row r="51" spans="1:1" x14ac:dyDescent="0.15">
      <c r="A51" s="27" t="s">
        <v>63</v>
      </c>
    </row>
    <row r="52" spans="1:1" x14ac:dyDescent="0.15">
      <c r="A52" s="27" t="s">
        <v>64</v>
      </c>
    </row>
    <row r="53" spans="1:1" x14ac:dyDescent="0.15">
      <c r="A53" s="27" t="s">
        <v>65</v>
      </c>
    </row>
    <row r="54" spans="1:1" x14ac:dyDescent="0.15">
      <c r="A54" s="27" t="s">
        <v>66</v>
      </c>
    </row>
    <row r="55" spans="1:1" x14ac:dyDescent="0.15">
      <c r="A55" s="27" t="s">
        <v>67</v>
      </c>
    </row>
    <row r="56" spans="1:1" x14ac:dyDescent="0.15">
      <c r="A56" s="27" t="s">
        <v>68</v>
      </c>
    </row>
    <row r="57" spans="1:1" x14ac:dyDescent="0.15">
      <c r="A57" s="27" t="s">
        <v>69</v>
      </c>
    </row>
  </sheetData>
  <sheetProtection algorithmName="SHA-512" hashValue="WemoqIs1PMCtmM+QUl56XLm8+9U+Orp0Bi8NGfI7LC2yqeR/CIZ1dSYsJTBBvOVWd8clLSETpikEOGWeZZY57Q==" saltValue="6J5R14ogNxxkgvfimGwy4w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2020-03-25T02:36:50Z</cp:lastPrinted>
  <dcterms:created xsi:type="dcterms:W3CDTF">2018-07-20T07:50:20Z</dcterms:created>
  <dcterms:modified xsi:type="dcterms:W3CDTF">2024-02-22T01:11:20Z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