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\\asago.local\朝来市\NAS-経済振興課\01_経済振興課\58_産業連関表\令和６年度（2024）作成業務★\05_成果物\"/>
    </mc:Choice>
  </mc:AlternateContent>
  <xr:revisionPtr revIDLastSave="0" documentId="13_ncr:1_{DE4D3419-555D-4CB3-B4FB-FD457F27EF67}" xr6:coauthVersionLast="47" xr6:coauthVersionMax="47" xr10:uidLastSave="{00000000-0000-0000-0000-000000000000}"/>
  <bookViews>
    <workbookView xWindow="-120" yWindow="-120" windowWidth="24240" windowHeight="13020" activeTab="5" xr2:uid="{83AAF4D8-14C2-40C2-A6A2-D5B2B89BCD1B}"/>
  </bookViews>
  <sheets>
    <sheet name="2.1" sheetId="2" r:id="rId1"/>
    <sheet name="2.2" sheetId="3" r:id="rId2"/>
    <sheet name="2.3.1" sheetId="4" r:id="rId3"/>
    <sheet name="2.3.2" sheetId="5" r:id="rId4"/>
    <sheet name="2.4" sheetId="1" r:id="rId5"/>
    <sheet name="2.5" sheetId="8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4" i="8" l="1" a="1"/>
  <c r="U4" i="8"/>
  <c r="U5" i="8"/>
  <c r="U6" i="8"/>
  <c r="U7" i="8"/>
  <c r="U8" i="8"/>
  <c r="U9" i="8"/>
  <c r="U10" i="8"/>
  <c r="U11" i="8"/>
  <c r="U12" i="8"/>
  <c r="U13" i="8"/>
  <c r="U14" i="8"/>
  <c r="U15" i="8"/>
  <c r="U16" i="8"/>
  <c r="U17" i="8"/>
  <c r="U18" i="8"/>
  <c r="U19" i="8"/>
  <c r="U20" i="8"/>
  <c r="U21" i="8"/>
  <c r="U22" i="8"/>
  <c r="U23" i="8"/>
  <c r="U24" i="8"/>
  <c r="U25" i="8"/>
  <c r="U26" i="8"/>
  <c r="U27" i="8"/>
  <c r="U28" i="8"/>
  <c r="U29" i="8"/>
  <c r="U30" i="8"/>
  <c r="U31" i="8"/>
  <c r="U32" i="8"/>
  <c r="U33" i="8"/>
  <c r="U34" i="8"/>
  <c r="U35" i="8"/>
  <c r="U36" i="8"/>
  <c r="U37" i="8"/>
  <c r="U38" i="8"/>
  <c r="U39" i="8"/>
  <c r="U40" i="8"/>
  <c r="U41" i="8"/>
  <c r="U42" i="8"/>
  <c r="T4" i="8" a="1"/>
  <c r="Q42" i="8"/>
  <c r="Q41" i="8"/>
  <c r="Q40" i="8"/>
  <c r="Q39" i="8"/>
  <c r="Q38" i="8"/>
  <c r="Q37" i="8"/>
  <c r="Q36" i="8"/>
  <c r="Q35" i="8"/>
  <c r="Q34" i="8"/>
  <c r="Q33" i="8"/>
  <c r="Q32" i="8"/>
  <c r="Q31" i="8"/>
  <c r="Q30" i="8"/>
  <c r="Q29" i="8"/>
  <c r="Q28" i="8"/>
  <c r="Q27" i="8"/>
  <c r="Q26" i="8"/>
  <c r="Q25" i="8"/>
  <c r="Q24" i="8"/>
  <c r="Q23" i="8"/>
  <c r="Q22" i="8"/>
  <c r="Q21" i="8"/>
  <c r="Q20" i="8"/>
  <c r="Q19" i="8"/>
  <c r="Q18" i="8"/>
  <c r="Q17" i="8"/>
  <c r="Q16" i="8"/>
  <c r="Q15" i="8"/>
  <c r="Q14" i="8"/>
  <c r="Q13" i="8"/>
  <c r="Q12" i="8"/>
  <c r="Q11" i="8"/>
  <c r="Q10" i="8"/>
  <c r="Q9" i="8"/>
  <c r="Q8" i="8"/>
  <c r="Q7" i="8"/>
  <c r="Q6" i="8"/>
  <c r="Q4" i="8"/>
  <c r="Q5" i="8"/>
  <c r="P42" i="8"/>
  <c r="P41" i="8"/>
  <c r="P40" i="8"/>
  <c r="P39" i="8"/>
  <c r="P38" i="8"/>
  <c r="P37" i="8"/>
  <c r="P36" i="8"/>
  <c r="P35" i="8"/>
  <c r="P34" i="8"/>
  <c r="P33" i="8"/>
  <c r="P32" i="8"/>
  <c r="P31" i="8"/>
  <c r="P30" i="8"/>
  <c r="P29" i="8"/>
  <c r="P28" i="8"/>
  <c r="P27" i="8"/>
  <c r="P26" i="8"/>
  <c r="P25" i="8"/>
  <c r="P24" i="8"/>
  <c r="P23" i="8"/>
  <c r="P22" i="8"/>
  <c r="P21" i="8"/>
  <c r="P20" i="8"/>
  <c r="P19" i="8"/>
  <c r="P18" i="8"/>
  <c r="P17" i="8"/>
  <c r="P16" i="8"/>
  <c r="P15" i="8"/>
  <c r="P14" i="8"/>
  <c r="P13" i="8"/>
  <c r="P12" i="8"/>
  <c r="P11" i="8"/>
  <c r="P10" i="8"/>
  <c r="P9" i="8"/>
  <c r="P8" i="8"/>
  <c r="P7" i="8"/>
  <c r="P6" i="8"/>
  <c r="P4" i="8"/>
  <c r="P5" i="8"/>
  <c r="O4" i="8" a="1"/>
  <c r="N4" i="8" a="1"/>
  <c r="M4" i="8" a="1"/>
  <c r="L42" i="8"/>
  <c r="L41" i="8"/>
  <c r="L40" i="8"/>
  <c r="L39" i="8"/>
  <c r="L38" i="8"/>
  <c r="L37" i="8"/>
  <c r="L36" i="8"/>
  <c r="L35" i="8"/>
  <c r="L34" i="8"/>
  <c r="L33" i="8"/>
  <c r="L32" i="8"/>
  <c r="L31" i="8"/>
  <c r="L30" i="8"/>
  <c r="L29" i="8"/>
  <c r="L28" i="8"/>
  <c r="L27" i="8"/>
  <c r="L26" i="8"/>
  <c r="L25" i="8"/>
  <c r="L24" i="8"/>
  <c r="L23" i="8"/>
  <c r="L22" i="8"/>
  <c r="L21" i="8"/>
  <c r="L20" i="8"/>
  <c r="L19" i="8"/>
  <c r="L18" i="8"/>
  <c r="L17" i="8"/>
  <c r="L16" i="8"/>
  <c r="L15" i="8"/>
  <c r="L14" i="8"/>
  <c r="L13" i="8"/>
  <c r="L12" i="8"/>
  <c r="L11" i="8"/>
  <c r="L10" i="8"/>
  <c r="L9" i="8"/>
  <c r="L8" i="8"/>
  <c r="L7" i="8"/>
  <c r="L6" i="8"/>
  <c r="L4" i="8"/>
  <c r="L5" i="8"/>
  <c r="H42" i="8"/>
  <c r="H41" i="8"/>
  <c r="H40" i="8"/>
  <c r="H39" i="8"/>
  <c r="H38" i="8"/>
  <c r="H37" i="8"/>
  <c r="H36" i="8"/>
  <c r="H35" i="8"/>
  <c r="H34" i="8"/>
  <c r="H33" i="8"/>
  <c r="H32" i="8"/>
  <c r="H31" i="8"/>
  <c r="H30" i="8"/>
  <c r="H29" i="8"/>
  <c r="H28" i="8"/>
  <c r="H27" i="8"/>
  <c r="H26" i="8"/>
  <c r="H25" i="8"/>
  <c r="H24" i="8"/>
  <c r="H23" i="8"/>
  <c r="H22" i="8"/>
  <c r="H21" i="8"/>
  <c r="H20" i="8"/>
  <c r="H19" i="8"/>
  <c r="H18" i="8"/>
  <c r="H17" i="8"/>
  <c r="H16" i="8"/>
  <c r="H15" i="8"/>
  <c r="H14" i="8"/>
  <c r="H13" i="8"/>
  <c r="H12" i="8"/>
  <c r="H11" i="8"/>
  <c r="H10" i="8"/>
  <c r="H9" i="8"/>
  <c r="H8" i="8"/>
  <c r="H7" i="8"/>
  <c r="H6" i="8"/>
  <c r="H4" i="8"/>
  <c r="H5" i="8"/>
  <c r="V43" i="8"/>
  <c r="S43" i="8"/>
  <c r="I42" i="8"/>
  <c r="R41" i="8"/>
  <c r="I41" i="8"/>
  <c r="G41" i="8"/>
  <c r="R40" i="8"/>
  <c r="I40" i="8"/>
  <c r="G40" i="8"/>
  <c r="I39" i="8"/>
  <c r="R38" i="8"/>
  <c r="I38" i="8"/>
  <c r="G38" i="8"/>
  <c r="R37" i="8"/>
  <c r="I37" i="8"/>
  <c r="G37" i="8"/>
  <c r="I36" i="8"/>
  <c r="R35" i="8"/>
  <c r="I35" i="8"/>
  <c r="G35" i="8"/>
  <c r="R34" i="8"/>
  <c r="I34" i="8"/>
  <c r="G34" i="8"/>
  <c r="R33" i="8"/>
  <c r="I33" i="8"/>
  <c r="G33" i="8"/>
  <c r="R32" i="8"/>
  <c r="I32" i="8"/>
  <c r="G32" i="8"/>
  <c r="R31" i="8"/>
  <c r="I31" i="8"/>
  <c r="G31" i="8"/>
  <c r="R30" i="8"/>
  <c r="I30" i="8"/>
  <c r="G30" i="8"/>
  <c r="R29" i="8"/>
  <c r="I29" i="8"/>
  <c r="G29" i="8"/>
  <c r="R28" i="8"/>
  <c r="R27" i="8"/>
  <c r="I27" i="8"/>
  <c r="G27" i="8"/>
  <c r="R26" i="8"/>
  <c r="I26" i="8"/>
  <c r="G26" i="8"/>
  <c r="R25" i="8"/>
  <c r="I25" i="8"/>
  <c r="G25" i="8"/>
  <c r="I24" i="8"/>
  <c r="R23" i="8"/>
  <c r="R22" i="8"/>
  <c r="R21" i="8"/>
  <c r="I21" i="8"/>
  <c r="G21" i="8"/>
  <c r="R20" i="8"/>
  <c r="I20" i="8"/>
  <c r="G20" i="8"/>
  <c r="R19" i="8"/>
  <c r="I19" i="8"/>
  <c r="G19" i="8"/>
  <c r="R18" i="8"/>
  <c r="I18" i="8"/>
  <c r="G18" i="8"/>
  <c r="R17" i="8"/>
  <c r="I17" i="8"/>
  <c r="G17" i="8"/>
  <c r="I16" i="8"/>
  <c r="R15" i="8"/>
  <c r="I15" i="8"/>
  <c r="G15" i="8"/>
  <c r="R14" i="8"/>
  <c r="R13" i="8"/>
  <c r="R12" i="8"/>
  <c r="I12" i="8"/>
  <c r="G12" i="8"/>
  <c r="R11" i="8"/>
  <c r="I11" i="8"/>
  <c r="G11" i="8"/>
  <c r="R10" i="8"/>
  <c r="I10" i="8"/>
  <c r="G10" i="8"/>
  <c r="R9" i="8"/>
  <c r="I9" i="8"/>
  <c r="G9" i="8"/>
  <c r="R8" i="8"/>
  <c r="I8" i="8"/>
  <c r="G8" i="8"/>
  <c r="R7" i="8"/>
  <c r="I7" i="8"/>
  <c r="G7" i="8"/>
  <c r="R6" i="8"/>
  <c r="G6" i="8"/>
  <c r="R5" i="8"/>
  <c r="I5" i="8"/>
  <c r="G5" i="8"/>
  <c r="Q43" i="8"/>
  <c r="L43" i="8"/>
  <c r="I4" i="8"/>
  <c r="G4" i="8"/>
  <c r="T5" i="8" l="1"/>
  <c r="T7" i="8"/>
  <c r="T8" i="8"/>
  <c r="T11" i="8"/>
  <c r="T12" i="8"/>
  <c r="T17" i="8"/>
  <c r="T18" i="8"/>
  <c r="T19" i="8"/>
  <c r="T20" i="8"/>
  <c r="T21" i="8"/>
  <c r="T22" i="8"/>
  <c r="T23" i="8"/>
  <c r="T26" i="8"/>
  <c r="T30" i="8"/>
  <c r="T31" i="8"/>
  <c r="T33" i="8"/>
  <c r="T36" i="8"/>
  <c r="T37" i="8"/>
  <c r="T42" i="8"/>
  <c r="T4" i="8"/>
  <c r="T13" i="8"/>
  <c r="T15" i="8"/>
  <c r="T24" i="8"/>
  <c r="T28" i="8"/>
  <c r="T29" i="8"/>
  <c r="T34" i="8"/>
  <c r="T38" i="8"/>
  <c r="T6" i="8"/>
  <c r="T9" i="8"/>
  <c r="T10" i="8"/>
  <c r="T14" i="8"/>
  <c r="T16" i="8"/>
  <c r="T25" i="8"/>
  <c r="T27" i="8"/>
  <c r="T32" i="8"/>
  <c r="T35" i="8"/>
  <c r="T39" i="8"/>
  <c r="T40" i="8"/>
  <c r="T41" i="8"/>
  <c r="O4" i="8"/>
  <c r="O36" i="8"/>
  <c r="F36" i="8" s="1"/>
  <c r="O40" i="8"/>
  <c r="F40" i="8" s="1"/>
  <c r="O6" i="8"/>
  <c r="F6" i="8" s="1"/>
  <c r="O37" i="8"/>
  <c r="F37" i="8" s="1"/>
  <c r="O41" i="8"/>
  <c r="F41" i="8" s="1"/>
  <c r="O5" i="8"/>
  <c r="F5" i="8" s="1"/>
  <c r="O7" i="8"/>
  <c r="F7" i="8" s="1"/>
  <c r="O8" i="8"/>
  <c r="F8" i="8" s="1"/>
  <c r="O9" i="8"/>
  <c r="F9" i="8" s="1"/>
  <c r="O10" i="8"/>
  <c r="F10" i="8" s="1"/>
  <c r="O11" i="8"/>
  <c r="F11" i="8" s="1"/>
  <c r="O12" i="8"/>
  <c r="F12" i="8" s="1"/>
  <c r="O13" i="8"/>
  <c r="F13" i="8" s="1"/>
  <c r="O14" i="8"/>
  <c r="F14" i="8" s="1"/>
  <c r="O15" i="8"/>
  <c r="F15" i="8" s="1"/>
  <c r="O16" i="8"/>
  <c r="F16" i="8" s="1"/>
  <c r="O17" i="8"/>
  <c r="F17" i="8" s="1"/>
  <c r="O18" i="8"/>
  <c r="F18" i="8" s="1"/>
  <c r="O19" i="8"/>
  <c r="F19" i="8" s="1"/>
  <c r="O20" i="8"/>
  <c r="F20" i="8" s="1"/>
  <c r="O21" i="8"/>
  <c r="F21" i="8" s="1"/>
  <c r="O22" i="8"/>
  <c r="F22" i="8" s="1"/>
  <c r="O23" i="8"/>
  <c r="F23" i="8" s="1"/>
  <c r="O24" i="8"/>
  <c r="F24" i="8" s="1"/>
  <c r="O25" i="8"/>
  <c r="F25" i="8" s="1"/>
  <c r="O26" i="8"/>
  <c r="F26" i="8" s="1"/>
  <c r="O27" i="8"/>
  <c r="F27" i="8" s="1"/>
  <c r="O28" i="8"/>
  <c r="F28" i="8" s="1"/>
  <c r="O29" i="8"/>
  <c r="F29" i="8" s="1"/>
  <c r="O30" i="8"/>
  <c r="F30" i="8" s="1"/>
  <c r="O31" i="8"/>
  <c r="F31" i="8" s="1"/>
  <c r="O32" i="8"/>
  <c r="F32" i="8" s="1"/>
  <c r="O33" i="8"/>
  <c r="F33" i="8" s="1"/>
  <c r="O34" i="8"/>
  <c r="F34" i="8" s="1"/>
  <c r="O35" i="8"/>
  <c r="F35" i="8" s="1"/>
  <c r="O38" i="8"/>
  <c r="F38" i="8" s="1"/>
  <c r="O39" i="8"/>
  <c r="F39" i="8" s="1"/>
  <c r="O42" i="8"/>
  <c r="F42" i="8" s="1"/>
  <c r="N4" i="8"/>
  <c r="N24" i="8"/>
  <c r="N33" i="8"/>
  <c r="N6" i="8"/>
  <c r="N22" i="8"/>
  <c r="N30" i="8"/>
  <c r="N36" i="8"/>
  <c r="N38" i="8"/>
  <c r="N5" i="8"/>
  <c r="N9" i="8"/>
  <c r="N12" i="8"/>
  <c r="N23" i="8"/>
  <c r="N29" i="8"/>
  <c r="N31" i="8"/>
  <c r="N32" i="8"/>
  <c r="N35" i="8"/>
  <c r="N41" i="8"/>
  <c r="N42" i="8"/>
  <c r="N7" i="8"/>
  <c r="N8" i="8"/>
  <c r="N10" i="8"/>
  <c r="N11" i="8"/>
  <c r="N13" i="8"/>
  <c r="N14" i="8"/>
  <c r="N15" i="8"/>
  <c r="N16" i="8"/>
  <c r="N17" i="8"/>
  <c r="N18" i="8"/>
  <c r="N19" i="8"/>
  <c r="N20" i="8"/>
  <c r="N21" i="8"/>
  <c r="N25" i="8"/>
  <c r="N26" i="8"/>
  <c r="N27" i="8"/>
  <c r="N28" i="8"/>
  <c r="N34" i="8"/>
  <c r="N37" i="8"/>
  <c r="N39" i="8"/>
  <c r="N40" i="8"/>
  <c r="M5" i="8"/>
  <c r="M8" i="8"/>
  <c r="M10" i="8"/>
  <c r="M13" i="8"/>
  <c r="M14" i="8"/>
  <c r="M15" i="8"/>
  <c r="M22" i="8"/>
  <c r="M24" i="8"/>
  <c r="M26" i="8"/>
  <c r="M27" i="8"/>
  <c r="M28" i="8"/>
  <c r="M32" i="8"/>
  <c r="M33" i="8"/>
  <c r="M34" i="8"/>
  <c r="M35" i="8"/>
  <c r="M36" i="8"/>
  <c r="M37" i="8"/>
  <c r="M38" i="8"/>
  <c r="M39" i="8"/>
  <c r="M4" i="8"/>
  <c r="M23" i="8"/>
  <c r="M29" i="8"/>
  <c r="M31" i="8"/>
  <c r="M6" i="8"/>
  <c r="M7" i="8"/>
  <c r="M9" i="8"/>
  <c r="M11" i="8"/>
  <c r="M12" i="8"/>
  <c r="M16" i="8"/>
  <c r="M17" i="8"/>
  <c r="M18" i="8"/>
  <c r="M19" i="8"/>
  <c r="M20" i="8"/>
  <c r="M21" i="8"/>
  <c r="M25" i="8"/>
  <c r="M30" i="8"/>
  <c r="M40" i="8"/>
  <c r="M41" i="8"/>
  <c r="M42" i="8"/>
  <c r="R42" i="8"/>
  <c r="G42" i="8"/>
  <c r="R39" i="8"/>
  <c r="G39" i="8"/>
  <c r="G36" i="8"/>
  <c r="R36" i="8"/>
  <c r="I28" i="8"/>
  <c r="G28" i="8"/>
  <c r="R24" i="8"/>
  <c r="G24" i="8"/>
  <c r="C23" i="8"/>
  <c r="G23" i="8"/>
  <c r="I23" i="8"/>
  <c r="G22" i="8"/>
  <c r="I22" i="8"/>
  <c r="G16" i="8"/>
  <c r="R16" i="8"/>
  <c r="J38" i="8"/>
  <c r="K38" i="8" s="1"/>
  <c r="J24" i="8"/>
  <c r="K24" i="8" s="1"/>
  <c r="J26" i="8"/>
  <c r="K26" i="8" s="1"/>
  <c r="J30" i="8"/>
  <c r="K30" i="8" s="1"/>
  <c r="J35" i="8"/>
  <c r="K35" i="8" s="1"/>
  <c r="J39" i="8"/>
  <c r="K39" i="8" s="1"/>
  <c r="J40" i="8"/>
  <c r="K40" i="8" s="1"/>
  <c r="J25" i="8"/>
  <c r="K25" i="8" s="1"/>
  <c r="J29" i="8"/>
  <c r="K29" i="8" s="1"/>
  <c r="J31" i="8"/>
  <c r="K31" i="8" s="1"/>
  <c r="J34" i="8"/>
  <c r="K34" i="8" s="1"/>
  <c r="J27" i="8"/>
  <c r="K27" i="8" s="1"/>
  <c r="J23" i="8"/>
  <c r="K23" i="8" s="1"/>
  <c r="J41" i="8"/>
  <c r="K41" i="8" s="1"/>
  <c r="J36" i="8"/>
  <c r="K36" i="8" s="1"/>
  <c r="J33" i="8"/>
  <c r="K33" i="8" s="1"/>
  <c r="J28" i="8"/>
  <c r="K28" i="8" s="1"/>
  <c r="J42" i="8"/>
  <c r="K42" i="8" s="1"/>
  <c r="J37" i="8"/>
  <c r="K37" i="8" s="1"/>
  <c r="J32" i="8"/>
  <c r="K32" i="8" s="1"/>
  <c r="J22" i="8"/>
  <c r="K22" i="8" s="1"/>
  <c r="J11" i="8"/>
  <c r="K11" i="8" s="1"/>
  <c r="J5" i="8"/>
  <c r="K5" i="8" s="1"/>
  <c r="J12" i="8"/>
  <c r="K12" i="8" s="1"/>
  <c r="J20" i="8"/>
  <c r="K20" i="8" s="1"/>
  <c r="J13" i="8"/>
  <c r="K13" i="8" s="1"/>
  <c r="J14" i="8"/>
  <c r="K14" i="8" s="1"/>
  <c r="J16" i="8"/>
  <c r="K16" i="8" s="1"/>
  <c r="J17" i="8"/>
  <c r="K17" i="8" s="1"/>
  <c r="J15" i="8"/>
  <c r="K15" i="8" s="1"/>
  <c r="J6" i="8"/>
  <c r="K6" i="8" s="1"/>
  <c r="J7" i="8"/>
  <c r="K7" i="8" s="1"/>
  <c r="J18" i="8"/>
  <c r="K18" i="8" s="1"/>
  <c r="J8" i="8"/>
  <c r="K8" i="8" s="1"/>
  <c r="J19" i="8"/>
  <c r="K19" i="8" s="1"/>
  <c r="J4" i="8"/>
  <c r="K4" i="8" s="1"/>
  <c r="R4" i="8"/>
  <c r="P43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11" i="8"/>
  <c r="E5" i="8"/>
  <c r="E6" i="8"/>
  <c r="E7" i="8"/>
  <c r="E8" i="8"/>
  <c r="E9" i="8"/>
  <c r="E10" i="8"/>
  <c r="D27" i="8"/>
  <c r="D26" i="8"/>
  <c r="D25" i="8"/>
  <c r="D24" i="8"/>
  <c r="D23" i="8"/>
  <c r="D22" i="8"/>
  <c r="D21" i="8"/>
  <c r="D20" i="8"/>
  <c r="D35" i="8"/>
  <c r="D19" i="8"/>
  <c r="D18" i="8"/>
  <c r="D17" i="8"/>
  <c r="D16" i="8"/>
  <c r="D15" i="8"/>
  <c r="D14" i="8"/>
  <c r="D13" i="8"/>
  <c r="D12" i="8"/>
  <c r="D11" i="8"/>
  <c r="D10" i="8"/>
  <c r="D9" i="8"/>
  <c r="D8" i="8"/>
  <c r="D6" i="8"/>
  <c r="D5" i="8"/>
  <c r="D36" i="8"/>
  <c r="D37" i="8"/>
  <c r="D38" i="8"/>
  <c r="D39" i="8"/>
  <c r="D40" i="8"/>
  <c r="D7" i="8"/>
  <c r="D42" i="8"/>
  <c r="D34" i="8"/>
  <c r="D33" i="8"/>
  <c r="D32" i="8"/>
  <c r="D31" i="8"/>
  <c r="D30" i="8"/>
  <c r="D29" i="8"/>
  <c r="D28" i="8"/>
  <c r="D41" i="8"/>
  <c r="C8" i="8"/>
  <c r="C15" i="8"/>
  <c r="C11" i="8"/>
  <c r="C9" i="8"/>
  <c r="C16" i="8"/>
  <c r="C30" i="8"/>
  <c r="C6" i="8"/>
  <c r="C24" i="8"/>
  <c r="C31" i="8"/>
  <c r="C35" i="8"/>
  <c r="C5" i="8"/>
  <c r="C22" i="8"/>
  <c r="C25" i="8"/>
  <c r="C38" i="8"/>
  <c r="C40" i="8"/>
  <c r="C41" i="8"/>
  <c r="C10" i="8"/>
  <c r="C13" i="8"/>
  <c r="C17" i="8"/>
  <c r="C19" i="8"/>
  <c r="C32" i="8"/>
  <c r="C14" i="8"/>
  <c r="C21" i="8"/>
  <c r="C26" i="8"/>
  <c r="C29" i="8"/>
  <c r="C18" i="8"/>
  <c r="C28" i="8"/>
  <c r="C34" i="8"/>
  <c r="C42" i="8"/>
  <c r="C4" i="8"/>
  <c r="C7" i="8"/>
  <c r="C12" i="8"/>
  <c r="C20" i="8"/>
  <c r="C27" i="8"/>
  <c r="C33" i="8"/>
  <c r="C36" i="8"/>
  <c r="C37" i="8"/>
  <c r="C39" i="8"/>
  <c r="O43" i="8" l="1"/>
  <c r="F4" i="8"/>
  <c r="N43" i="8"/>
  <c r="E4" i="8"/>
  <c r="M43" i="8"/>
  <c r="D4" i="8"/>
  <c r="J21" i="8"/>
  <c r="K21" i="8" s="1"/>
  <c r="J9" i="8"/>
  <c r="K9" i="8" s="1"/>
  <c r="J10" i="8"/>
  <c r="K10" i="8" s="1"/>
  <c r="R43" i="8"/>
</calcChain>
</file>

<file path=xl/sharedStrings.xml><?xml version="1.0" encoding="utf-8"?>
<sst xmlns="http://schemas.openxmlformats.org/spreadsheetml/2006/main" count="1090" uniqueCount="174">
  <si>
    <t>２０２４年朝来市産業連関表
非競争移入型
（３９部門、万円）</t>
    <rPh sb="4" eb="5">
      <t>ネン</t>
    </rPh>
    <rPh sb="5" eb="8">
      <t>アサゴシ</t>
    </rPh>
    <rPh sb="8" eb="10">
      <t>サンギョウ</t>
    </rPh>
    <rPh sb="10" eb="12">
      <t>レンカン</t>
    </rPh>
    <rPh sb="12" eb="13">
      <t>ヒョウ</t>
    </rPh>
    <rPh sb="14" eb="15">
      <t>ヒ</t>
    </rPh>
    <rPh sb="15" eb="17">
      <t>キョウソウ</t>
    </rPh>
    <rPh sb="17" eb="19">
      <t>イニュウ</t>
    </rPh>
    <rPh sb="19" eb="20">
      <t>ガタ</t>
    </rPh>
    <rPh sb="24" eb="26">
      <t>ブモン</t>
    </rPh>
    <rPh sb="27" eb="29">
      <t>マンエン</t>
    </rPh>
    <phoneticPr fontId="2"/>
  </si>
  <si>
    <t>01</t>
  </si>
  <si>
    <t>02</t>
    <phoneticPr fontId="6"/>
  </si>
  <si>
    <t>03</t>
    <phoneticPr fontId="6"/>
  </si>
  <si>
    <t>04</t>
    <phoneticPr fontId="6"/>
  </si>
  <si>
    <t>05</t>
    <phoneticPr fontId="6"/>
  </si>
  <si>
    <t>06</t>
    <phoneticPr fontId="6"/>
  </si>
  <si>
    <t>07</t>
    <phoneticPr fontId="6"/>
  </si>
  <si>
    <t>08</t>
    <phoneticPr fontId="10"/>
  </si>
  <si>
    <t>09</t>
    <phoneticPr fontId="6"/>
  </si>
  <si>
    <t>10</t>
    <phoneticPr fontId="6"/>
  </si>
  <si>
    <t>11</t>
    <phoneticPr fontId="6"/>
  </si>
  <si>
    <t>12</t>
    <phoneticPr fontId="6"/>
  </si>
  <si>
    <t>13</t>
    <phoneticPr fontId="6"/>
  </si>
  <si>
    <t>14</t>
    <phoneticPr fontId="6"/>
  </si>
  <si>
    <t>15</t>
    <phoneticPr fontId="6"/>
  </si>
  <si>
    <t>16</t>
    <phoneticPr fontId="6"/>
  </si>
  <si>
    <t>17</t>
    <phoneticPr fontId="6"/>
  </si>
  <si>
    <t>18</t>
    <phoneticPr fontId="6"/>
  </si>
  <si>
    <t>19</t>
    <phoneticPr fontId="6"/>
  </si>
  <si>
    <t>20</t>
    <phoneticPr fontId="6"/>
  </si>
  <si>
    <t>21</t>
    <phoneticPr fontId="6"/>
  </si>
  <si>
    <t>22</t>
    <phoneticPr fontId="6"/>
  </si>
  <si>
    <t>23</t>
    <phoneticPr fontId="6"/>
  </si>
  <si>
    <t>24</t>
    <phoneticPr fontId="6"/>
  </si>
  <si>
    <t>25</t>
    <phoneticPr fontId="6"/>
  </si>
  <si>
    <t>26</t>
    <phoneticPr fontId="6"/>
  </si>
  <si>
    <t>27</t>
    <phoneticPr fontId="6"/>
  </si>
  <si>
    <t>28</t>
    <phoneticPr fontId="6"/>
  </si>
  <si>
    <t>29</t>
    <phoneticPr fontId="6"/>
  </si>
  <si>
    <t>30</t>
    <phoneticPr fontId="6"/>
  </si>
  <si>
    <t>31</t>
    <phoneticPr fontId="6"/>
  </si>
  <si>
    <t>32</t>
    <phoneticPr fontId="6"/>
  </si>
  <si>
    <t>33</t>
    <phoneticPr fontId="6"/>
  </si>
  <si>
    <t>34</t>
    <phoneticPr fontId="6"/>
  </si>
  <si>
    <t>35</t>
    <phoneticPr fontId="10"/>
  </si>
  <si>
    <t>36</t>
    <phoneticPr fontId="10"/>
  </si>
  <si>
    <t>37</t>
    <phoneticPr fontId="6"/>
  </si>
  <si>
    <t>38</t>
    <phoneticPr fontId="6"/>
  </si>
  <si>
    <t>39</t>
    <phoneticPr fontId="6"/>
  </si>
  <si>
    <t>70</t>
    <phoneticPr fontId="6"/>
  </si>
  <si>
    <t>農業</t>
  </si>
  <si>
    <t>林業</t>
  </si>
  <si>
    <t>漁業</t>
  </si>
  <si>
    <t>鉱業</t>
  </si>
  <si>
    <t>飲食料品</t>
  </si>
  <si>
    <t>飼料・有機質肥料</t>
    <phoneticPr fontId="6"/>
  </si>
  <si>
    <t>繊維製品</t>
  </si>
  <si>
    <t>パルプ・紙・木製品</t>
  </si>
  <si>
    <t>印刷・製版・製本</t>
  </si>
  <si>
    <t>化学製品</t>
  </si>
  <si>
    <t>石油・石炭製品</t>
  </si>
  <si>
    <t>プラスチック・ゴム・皮革製品</t>
    <rPh sb="10" eb="12">
      <t>ヒカク</t>
    </rPh>
    <phoneticPr fontId="3"/>
  </si>
  <si>
    <t>窯業・土石製品</t>
  </si>
  <si>
    <t>鉄鋼</t>
  </si>
  <si>
    <t>非鉄金属</t>
  </si>
  <si>
    <t>金属製品</t>
  </si>
  <si>
    <t>はん用機械</t>
  </si>
  <si>
    <t>生産用機械</t>
  </si>
  <si>
    <t>業務用機械</t>
  </si>
  <si>
    <t>電気機械</t>
  </si>
  <si>
    <t>輸送機械</t>
  </si>
  <si>
    <t>その他の製造工業製品</t>
  </si>
  <si>
    <t>建設</t>
  </si>
  <si>
    <t>電気・ガス・熱供給</t>
    <rPh sb="0" eb="2">
      <t>デンキ</t>
    </rPh>
    <phoneticPr fontId="6"/>
  </si>
  <si>
    <t>水道・廃棄物処理</t>
    <rPh sb="3" eb="8">
      <t>ハイキブツショリ</t>
    </rPh>
    <phoneticPr fontId="3"/>
  </si>
  <si>
    <t>卸売・小売業</t>
    <rPh sb="0" eb="2">
      <t>オロシウリ</t>
    </rPh>
    <rPh sb="3" eb="5">
      <t>コウ</t>
    </rPh>
    <rPh sb="5" eb="6">
      <t>ギョウ</t>
    </rPh>
    <phoneticPr fontId="3"/>
  </si>
  <si>
    <t>金融・保険</t>
  </si>
  <si>
    <t>不動産</t>
  </si>
  <si>
    <t>運輸</t>
  </si>
  <si>
    <t>情報通信</t>
  </si>
  <si>
    <t>公務</t>
  </si>
  <si>
    <t>教育・研究</t>
  </si>
  <si>
    <t>医療・福祉</t>
  </si>
  <si>
    <t>他に分類されない会員制団体</t>
  </si>
  <si>
    <t>対事業所サービス</t>
  </si>
  <si>
    <t>宿泊・飲食サービス</t>
    <rPh sb="0" eb="2">
      <t>シュクハク</t>
    </rPh>
    <rPh sb="3" eb="5">
      <t>インショク</t>
    </rPh>
    <phoneticPr fontId="3"/>
  </si>
  <si>
    <t>その他の対個人サービス</t>
    <rPh sb="2" eb="3">
      <t>タ</t>
    </rPh>
    <phoneticPr fontId="3"/>
  </si>
  <si>
    <t>事務用品</t>
    <rPh sb="0" eb="2">
      <t>ジム</t>
    </rPh>
    <rPh sb="2" eb="4">
      <t>ヨウヒン</t>
    </rPh>
    <phoneticPr fontId="4"/>
  </si>
  <si>
    <t>分類不明</t>
    <rPh sb="0" eb="2">
      <t>ブンルイ</t>
    </rPh>
    <rPh sb="2" eb="4">
      <t>フメイ</t>
    </rPh>
    <phoneticPr fontId="4"/>
  </si>
  <si>
    <t>内生部門計</t>
  </si>
  <si>
    <t>家計外消費支出（列）</t>
    <rPh sb="8" eb="9">
      <t>レツ</t>
    </rPh>
    <phoneticPr fontId="1"/>
  </si>
  <si>
    <t>民間消費支出</t>
    <rPh sb="0" eb="4">
      <t>ミンカンショウヒ</t>
    </rPh>
    <rPh sb="4" eb="6">
      <t>シシュツ</t>
    </rPh>
    <phoneticPr fontId="1"/>
  </si>
  <si>
    <t>一般政府消費支出</t>
  </si>
  <si>
    <t>市内総固定資本形成（公的）</t>
    <rPh sb="0" eb="1">
      <t>シ</t>
    </rPh>
    <phoneticPr fontId="1"/>
  </si>
  <si>
    <t>市内総固定資本形成（民間）</t>
    <rPh sb="0" eb="1">
      <t>シ</t>
    </rPh>
    <phoneticPr fontId="1"/>
  </si>
  <si>
    <t>在庫純増</t>
  </si>
  <si>
    <t>市内最終需要計</t>
    <rPh sb="0" eb="1">
      <t>シ</t>
    </rPh>
    <phoneticPr fontId="12"/>
  </si>
  <si>
    <t>市内需要合計</t>
    <rPh sb="0" eb="1">
      <t>シ</t>
    </rPh>
    <phoneticPr fontId="12"/>
  </si>
  <si>
    <t>輸出</t>
  </si>
  <si>
    <t>移出計</t>
    <rPh sb="0" eb="2">
      <t>イシュツ</t>
    </rPh>
    <rPh sb="2" eb="3">
      <t>ケイ</t>
    </rPh>
    <phoneticPr fontId="1"/>
  </si>
  <si>
    <t>朝来市以外の兵庫県内</t>
    <rPh sb="0" eb="3">
      <t>アサゴシ</t>
    </rPh>
    <rPh sb="3" eb="5">
      <t>イガイ</t>
    </rPh>
    <rPh sb="6" eb="9">
      <t>ヒョウゴケン</t>
    </rPh>
    <rPh sb="9" eb="10">
      <t>ウチ</t>
    </rPh>
    <phoneticPr fontId="6"/>
  </si>
  <si>
    <t>兵庫県以外の近畿圏</t>
    <rPh sb="0" eb="3">
      <t>ヒョウゴケン</t>
    </rPh>
    <rPh sb="3" eb="5">
      <t>イガイ</t>
    </rPh>
    <rPh sb="6" eb="9">
      <t>キンキケン</t>
    </rPh>
    <phoneticPr fontId="6"/>
  </si>
  <si>
    <t>近畿圏外</t>
    <rPh sb="0" eb="4">
      <t>キンキケンガイ</t>
    </rPh>
    <phoneticPr fontId="6"/>
  </si>
  <si>
    <t>最終需要計</t>
  </si>
  <si>
    <t>需要合計</t>
  </si>
  <si>
    <t>（控除）輸入</t>
  </si>
  <si>
    <t>（控除）移入計</t>
    <rPh sb="4" eb="6">
      <t>イニュウ</t>
    </rPh>
    <rPh sb="6" eb="7">
      <t>ケイ</t>
    </rPh>
    <phoneticPr fontId="1"/>
  </si>
  <si>
    <t>最終需要部門計</t>
  </si>
  <si>
    <t>市
内
で
自
給</t>
    <rPh sb="0" eb="1">
      <t>シ</t>
    </rPh>
    <rPh sb="2" eb="3">
      <t>ナイ</t>
    </rPh>
    <rPh sb="6" eb="7">
      <t>ジ</t>
    </rPh>
    <rPh sb="8" eb="9">
      <t>タマ</t>
    </rPh>
    <phoneticPr fontId="6"/>
  </si>
  <si>
    <t>域内　内生部門計</t>
    <rPh sb="0" eb="2">
      <t>イキナイ</t>
    </rPh>
    <phoneticPr fontId="6"/>
  </si>
  <si>
    <t>域
外
か
ら
移
入</t>
    <rPh sb="0" eb="1">
      <t>イキ</t>
    </rPh>
    <rPh sb="2" eb="3">
      <t>ホカ</t>
    </rPh>
    <rPh sb="8" eb="9">
      <t>イ</t>
    </rPh>
    <rPh sb="10" eb="11">
      <t>ニュウ</t>
    </rPh>
    <phoneticPr fontId="6"/>
  </si>
  <si>
    <t>移輸入　内生部門計</t>
    <rPh sb="0" eb="1">
      <t>イ</t>
    </rPh>
    <rPh sb="1" eb="3">
      <t>ユニュウ</t>
    </rPh>
    <phoneticPr fontId="6"/>
  </si>
  <si>
    <t>内生部門合計（域内+移輸入）</t>
    <rPh sb="0" eb="2">
      <t>ナイセイ</t>
    </rPh>
    <rPh sb="2" eb="4">
      <t>ブモン</t>
    </rPh>
    <rPh sb="4" eb="6">
      <t>ゴウケイ</t>
    </rPh>
    <rPh sb="7" eb="9">
      <t>イキナイ</t>
    </rPh>
    <rPh sb="10" eb="11">
      <t>イ</t>
    </rPh>
    <rPh sb="11" eb="13">
      <t>ユニュウ</t>
    </rPh>
    <phoneticPr fontId="12"/>
  </si>
  <si>
    <t>市内生産額</t>
    <rPh sb="0" eb="2">
      <t>シナイ</t>
    </rPh>
    <phoneticPr fontId="6"/>
  </si>
  <si>
    <t>97</t>
    <phoneticPr fontId="10"/>
  </si>
  <si>
    <t>粗付加価値部門計</t>
  </si>
  <si>
    <t>96</t>
    <phoneticPr fontId="10"/>
  </si>
  <si>
    <t>（控除）経常補助金</t>
  </si>
  <si>
    <t>95</t>
    <phoneticPr fontId="10"/>
  </si>
  <si>
    <t>間接税（関税・輸入品商品税を除く）</t>
    <rPh sb="7" eb="9">
      <t>ユニュウ</t>
    </rPh>
    <rPh sb="9" eb="10">
      <t>ヒン</t>
    </rPh>
    <rPh sb="10" eb="12">
      <t>ショウヒン</t>
    </rPh>
    <rPh sb="12" eb="13">
      <t>ゼイ</t>
    </rPh>
    <phoneticPr fontId="10"/>
  </si>
  <si>
    <t>94</t>
    <phoneticPr fontId="10"/>
  </si>
  <si>
    <t>資本減耗引当</t>
  </si>
  <si>
    <t>93</t>
    <phoneticPr fontId="10"/>
  </si>
  <si>
    <t>営業余剰</t>
  </si>
  <si>
    <t>92</t>
    <phoneticPr fontId="10"/>
  </si>
  <si>
    <t>雇用者所得</t>
  </si>
  <si>
    <t>91</t>
    <phoneticPr fontId="10"/>
  </si>
  <si>
    <t>家計外消費支出（行）</t>
  </si>
  <si>
    <t>71</t>
    <phoneticPr fontId="10"/>
  </si>
  <si>
    <t>最終需要部門計</t>
    <rPh sb="4" eb="6">
      <t>ブモン</t>
    </rPh>
    <phoneticPr fontId="6"/>
  </si>
  <si>
    <t>（控除）移輸入</t>
    <rPh sb="4" eb="5">
      <t>イ</t>
    </rPh>
    <phoneticPr fontId="6"/>
  </si>
  <si>
    <t>移輸出</t>
    <rPh sb="0" eb="1">
      <t>イ</t>
    </rPh>
    <rPh sb="1" eb="3">
      <t>ユシュツ</t>
    </rPh>
    <phoneticPr fontId="6"/>
  </si>
  <si>
    <t>市内需要合計</t>
    <rPh sb="0" eb="2">
      <t>シナイ</t>
    </rPh>
    <phoneticPr fontId="6"/>
  </si>
  <si>
    <t>市内最終需要計</t>
    <rPh sb="0" eb="2">
      <t>シナイ</t>
    </rPh>
    <phoneticPr fontId="6"/>
  </si>
  <si>
    <t>市内総固定資本形成（民間）</t>
    <rPh sb="0" eb="2">
      <t>シナイ</t>
    </rPh>
    <phoneticPr fontId="6"/>
  </si>
  <si>
    <t>市内総固定資本形成（公的）</t>
    <rPh sb="0" eb="2">
      <t>シナイ</t>
    </rPh>
    <phoneticPr fontId="6"/>
  </si>
  <si>
    <t>民間消費支出</t>
  </si>
  <si>
    <t>家計外消費支出（列）</t>
  </si>
  <si>
    <t>88</t>
    <phoneticPr fontId="10"/>
  </si>
  <si>
    <t>84</t>
    <phoneticPr fontId="10"/>
  </si>
  <si>
    <t>83</t>
    <phoneticPr fontId="10"/>
  </si>
  <si>
    <t>82</t>
    <phoneticPr fontId="10"/>
  </si>
  <si>
    <t>80</t>
    <phoneticPr fontId="6"/>
  </si>
  <si>
    <t>79</t>
    <phoneticPr fontId="10"/>
  </si>
  <si>
    <t>78</t>
    <phoneticPr fontId="10"/>
  </si>
  <si>
    <t>76</t>
    <phoneticPr fontId="10"/>
  </si>
  <si>
    <t>75</t>
    <phoneticPr fontId="10"/>
  </si>
  <si>
    <t>74</t>
    <phoneticPr fontId="10"/>
  </si>
  <si>
    <t>73</t>
    <phoneticPr fontId="10"/>
  </si>
  <si>
    <t>72</t>
    <phoneticPr fontId="10"/>
  </si>
  <si>
    <t>2024年朝来市産業連関表
（39部門取引基本表、単位：万円）</t>
    <rPh sb="4" eb="5">
      <t>ネン</t>
    </rPh>
    <rPh sb="5" eb="8">
      <t>アサゴシ</t>
    </rPh>
    <rPh sb="8" eb="13">
      <t>サンギョウレンカンヒョウ</t>
    </rPh>
    <rPh sb="17" eb="19">
      <t>ブモン</t>
    </rPh>
    <rPh sb="19" eb="21">
      <t>トリヒキ</t>
    </rPh>
    <rPh sb="21" eb="23">
      <t>キホン</t>
    </rPh>
    <rPh sb="23" eb="24">
      <t>ヒョウ</t>
    </rPh>
    <rPh sb="25" eb="27">
      <t>タンイ</t>
    </rPh>
    <rPh sb="28" eb="30">
      <t>マンエン</t>
    </rPh>
    <phoneticPr fontId="6"/>
  </si>
  <si>
    <t>市内自給率</t>
    <rPh sb="0" eb="2">
      <t>シナイ</t>
    </rPh>
    <rPh sb="2" eb="5">
      <t>ジキュウリツ</t>
    </rPh>
    <phoneticPr fontId="15"/>
  </si>
  <si>
    <t>移輸入率</t>
    <rPh sb="0" eb="1">
      <t>イ</t>
    </rPh>
    <rPh sb="1" eb="3">
      <t>ユニュウ</t>
    </rPh>
    <rPh sb="3" eb="4">
      <t>リツ</t>
    </rPh>
    <phoneticPr fontId="15"/>
  </si>
  <si>
    <t>2024年朝来市産業連関表
（39部門投入係数表）</t>
    <rPh sb="4" eb="5">
      <t>ネン</t>
    </rPh>
    <rPh sb="5" eb="8">
      <t>アサゴシ</t>
    </rPh>
    <rPh sb="8" eb="13">
      <t>サンギョウレンカンヒョウ</t>
    </rPh>
    <rPh sb="17" eb="19">
      <t>ブモン</t>
    </rPh>
    <rPh sb="19" eb="23">
      <t>トウニュウケイスウ</t>
    </rPh>
    <rPh sb="23" eb="24">
      <t>ヒョウ</t>
    </rPh>
    <phoneticPr fontId="6"/>
  </si>
  <si>
    <t>影響力係数</t>
    <rPh sb="0" eb="5">
      <t>エイキョウリョクケイスウ</t>
    </rPh>
    <phoneticPr fontId="6"/>
  </si>
  <si>
    <t>列和</t>
    <rPh sb="0" eb="2">
      <t>レツワ</t>
    </rPh>
    <phoneticPr fontId="6"/>
  </si>
  <si>
    <t>感応度係数</t>
    <rPh sb="0" eb="5">
      <t>カンノウドケイスウ</t>
    </rPh>
    <phoneticPr fontId="6"/>
  </si>
  <si>
    <t>行和</t>
    <rPh sb="0" eb="2">
      <t>ギョウワ</t>
    </rPh>
    <phoneticPr fontId="6"/>
  </si>
  <si>
    <t>2024年朝来市産業連関表
（39部門閉鎖型逆行列係数表）</t>
    <rPh sb="4" eb="5">
      <t>ネン</t>
    </rPh>
    <rPh sb="5" eb="8">
      <t>アサゴシ</t>
    </rPh>
    <rPh sb="8" eb="13">
      <t>サンギョウレンカンヒョウ</t>
    </rPh>
    <rPh sb="17" eb="19">
      <t>ブモン</t>
    </rPh>
    <rPh sb="19" eb="22">
      <t>ヘイサガタ</t>
    </rPh>
    <rPh sb="22" eb="25">
      <t>ギャクギョウレツ</t>
    </rPh>
    <rPh sb="25" eb="27">
      <t>ケイスウ</t>
    </rPh>
    <rPh sb="27" eb="28">
      <t>ヒョウ</t>
    </rPh>
    <phoneticPr fontId="6"/>
  </si>
  <si>
    <t>2024年朝来市産業連関表
（39部門開放型逆行列係数表）</t>
    <rPh sb="4" eb="5">
      <t>ネン</t>
    </rPh>
    <rPh sb="5" eb="8">
      <t>アサゴシ</t>
    </rPh>
    <rPh sb="8" eb="13">
      <t>サンギョウレンカンヒョウ</t>
    </rPh>
    <rPh sb="17" eb="19">
      <t>ブモン</t>
    </rPh>
    <rPh sb="19" eb="21">
      <t>カイホウ</t>
    </rPh>
    <rPh sb="21" eb="22">
      <t>ガタ</t>
    </rPh>
    <rPh sb="22" eb="25">
      <t>ギャクギョウレツ</t>
    </rPh>
    <rPh sb="25" eb="27">
      <t>ケイスウ</t>
    </rPh>
    <rPh sb="27" eb="28">
      <t>ヒョウ</t>
    </rPh>
    <phoneticPr fontId="6"/>
  </si>
  <si>
    <t>特化係数</t>
    <rPh sb="0" eb="4">
      <t>トッカケイスウ</t>
    </rPh>
    <phoneticPr fontId="6"/>
  </si>
  <si>
    <t>粗付加価値率</t>
    <rPh sb="0" eb="5">
      <t>ソフカカチ</t>
    </rPh>
    <rPh sb="5" eb="6">
      <t>リツ</t>
    </rPh>
    <phoneticPr fontId="6"/>
  </si>
  <si>
    <t>雇用者所得率</t>
    <rPh sb="0" eb="5">
      <t>コヨウシャショトク</t>
    </rPh>
    <rPh sb="5" eb="6">
      <t>リツ</t>
    </rPh>
    <phoneticPr fontId="6"/>
  </si>
  <si>
    <t>営業余剰率</t>
    <rPh sb="0" eb="4">
      <t>エイギョウヨジョウ</t>
    </rPh>
    <rPh sb="4" eb="5">
      <t>リツ</t>
    </rPh>
    <phoneticPr fontId="6"/>
  </si>
  <si>
    <t>移輸出率</t>
    <rPh sb="0" eb="3">
      <t>イユシュツ</t>
    </rPh>
    <rPh sb="3" eb="4">
      <t>リツ</t>
    </rPh>
    <phoneticPr fontId="6"/>
  </si>
  <si>
    <t>移輸入率</t>
    <rPh sb="0" eb="3">
      <t>イユニュウ</t>
    </rPh>
    <rPh sb="3" eb="4">
      <t>リツ</t>
    </rPh>
    <phoneticPr fontId="6"/>
  </si>
  <si>
    <t>労働投入係数</t>
    <rPh sb="0" eb="2">
      <t>ロウドウ</t>
    </rPh>
    <rPh sb="2" eb="4">
      <t>トウニュウ</t>
    </rPh>
    <rPh sb="4" eb="6">
      <t>ケイスウ</t>
    </rPh>
    <phoneticPr fontId="6"/>
  </si>
  <si>
    <t>市内歩留まり率</t>
    <rPh sb="0" eb="2">
      <t>シナイ</t>
    </rPh>
    <rPh sb="2" eb="4">
      <t>ブド</t>
    </rPh>
    <rPh sb="6" eb="7">
      <t>リツ</t>
    </rPh>
    <phoneticPr fontId="6"/>
  </si>
  <si>
    <t>市外流出率</t>
    <rPh sb="0" eb="2">
      <t>シガイ</t>
    </rPh>
    <rPh sb="2" eb="4">
      <t>リュウシュツ</t>
    </rPh>
    <rPh sb="4" eb="5">
      <t>リツ</t>
    </rPh>
    <phoneticPr fontId="6"/>
  </si>
  <si>
    <r>
      <t>各種係数計算の根拠データ  （</t>
    </r>
    <r>
      <rPr>
        <sz val="10"/>
        <color theme="1"/>
        <rFont val="ＭＳ Ｐゴシック"/>
        <family val="3"/>
        <charset val="128"/>
      </rPr>
      <t>※令和</t>
    </r>
    <r>
      <rPr>
        <sz val="10"/>
        <color theme="1"/>
        <rFont val="ＭＳ Ｐゴシック"/>
        <family val="2"/>
        <charset val="128"/>
      </rPr>
      <t>2年のデータ</t>
    </r>
    <r>
      <rPr>
        <sz val="10"/>
        <color theme="1"/>
        <rFont val="ＭＳ Ｐゴシック"/>
        <family val="2"/>
        <charset val="128"/>
        <scheme val="minor"/>
      </rPr>
      <t>）</t>
    </r>
    <rPh sb="0" eb="4">
      <t>カクシュケイスウ</t>
    </rPh>
    <rPh sb="4" eb="6">
      <t>ケイサン</t>
    </rPh>
    <rPh sb="7" eb="9">
      <t>コンキョ</t>
    </rPh>
    <rPh sb="16" eb="18">
      <t>レイワ</t>
    </rPh>
    <rPh sb="19" eb="20">
      <t>ネン</t>
    </rPh>
    <phoneticPr fontId="6"/>
  </si>
  <si>
    <t>朝来市生産額（万円）</t>
    <rPh sb="0" eb="3">
      <t>アサゴシ</t>
    </rPh>
    <rPh sb="3" eb="5">
      <t>セイサン</t>
    </rPh>
    <rPh sb="5" eb="6">
      <t>ガク</t>
    </rPh>
    <rPh sb="7" eb="9">
      <t>マンエン</t>
    </rPh>
    <phoneticPr fontId="6"/>
  </si>
  <si>
    <t>粗付加価値額（万円）</t>
    <rPh sb="0" eb="1">
      <t>ソ</t>
    </rPh>
    <rPh sb="1" eb="3">
      <t>フカ</t>
    </rPh>
    <rPh sb="3" eb="5">
      <t>カチ</t>
    </rPh>
    <rPh sb="5" eb="6">
      <t>ガク</t>
    </rPh>
    <rPh sb="7" eb="9">
      <t>マンエン</t>
    </rPh>
    <phoneticPr fontId="6"/>
  </si>
  <si>
    <t>雇用者所得（万円）</t>
    <rPh sb="0" eb="5">
      <t>コヨウシャショトク</t>
    </rPh>
    <rPh sb="6" eb="8">
      <t>マンエン</t>
    </rPh>
    <phoneticPr fontId="6"/>
  </si>
  <si>
    <t>営業余剰（万円）</t>
    <rPh sb="0" eb="4">
      <t>エイギョウヨジョウ</t>
    </rPh>
    <rPh sb="5" eb="7">
      <t>マンエン</t>
    </rPh>
    <phoneticPr fontId="6"/>
  </si>
  <si>
    <t>移輸出額（万円）</t>
    <rPh sb="0" eb="1">
      <t>イ</t>
    </rPh>
    <rPh sb="1" eb="3">
      <t>ユシュツ</t>
    </rPh>
    <rPh sb="3" eb="4">
      <t>ガク</t>
    </rPh>
    <rPh sb="4" eb="5">
      <t>カガク</t>
    </rPh>
    <rPh sb="5" eb="7">
      <t>マンエン</t>
    </rPh>
    <phoneticPr fontId="6"/>
  </si>
  <si>
    <t>移輸入額（万円）</t>
    <rPh sb="0" eb="3">
      <t>イユニュウ</t>
    </rPh>
    <rPh sb="3" eb="4">
      <t>ガク</t>
    </rPh>
    <rPh sb="4" eb="5">
      <t>カガク</t>
    </rPh>
    <rPh sb="5" eb="7">
      <t>マンエン</t>
    </rPh>
    <phoneticPr fontId="6"/>
  </si>
  <si>
    <t>域際収支（万円）</t>
    <rPh sb="0" eb="4">
      <t>イキサイシュウシ</t>
    </rPh>
    <rPh sb="4" eb="5">
      <t>カガク</t>
    </rPh>
    <rPh sb="5" eb="7">
      <t>マンエン</t>
    </rPh>
    <phoneticPr fontId="6"/>
  </si>
  <si>
    <t>従業者数（人）</t>
    <rPh sb="0" eb="4">
      <t>ジュウギョウシャスウ</t>
    </rPh>
    <rPh sb="5" eb="6">
      <t>ニン</t>
    </rPh>
    <phoneticPr fontId="6"/>
  </si>
  <si>
    <t>開放型逆行列係数列和</t>
    <rPh sb="0" eb="3">
      <t>カイホウガタ</t>
    </rPh>
    <rPh sb="3" eb="8">
      <t>ギャクギョウレツケイスウ</t>
    </rPh>
    <rPh sb="8" eb="9">
      <t>レツ</t>
    </rPh>
    <rPh sb="9" eb="10">
      <t>ワ</t>
    </rPh>
    <phoneticPr fontId="6"/>
  </si>
  <si>
    <t>閉鎖型逆行列係数列和</t>
    <rPh sb="0" eb="2">
      <t>ヘイサ</t>
    </rPh>
    <rPh sb="2" eb="3">
      <t>ガタ</t>
    </rPh>
    <rPh sb="3" eb="8">
      <t>ギャクギョウレツケイスウ</t>
    </rPh>
    <rPh sb="8" eb="9">
      <t>レツ</t>
    </rPh>
    <rPh sb="9" eb="10">
      <t>ワ</t>
    </rPh>
    <phoneticPr fontId="6"/>
  </si>
  <si>
    <r>
      <t>全国生産額</t>
    </r>
    <r>
      <rPr>
        <sz val="10"/>
        <color theme="1"/>
        <rFont val="ＭＳ Ｐゴシック"/>
        <family val="3"/>
        <charset val="128"/>
      </rPr>
      <t>※</t>
    </r>
    <r>
      <rPr>
        <sz val="10"/>
        <color theme="1"/>
        <rFont val="ＭＳ Ｐゴシック"/>
        <family val="2"/>
        <charset val="128"/>
        <scheme val="minor"/>
      </rPr>
      <t>（10億円）</t>
    </r>
    <rPh sb="0" eb="2">
      <t>ゼンコク</t>
    </rPh>
    <rPh sb="2" eb="4">
      <t>セイサン</t>
    </rPh>
    <rPh sb="4" eb="5">
      <t>ガク</t>
    </rPh>
    <rPh sb="9" eb="10">
      <t>オク</t>
    </rPh>
    <rPh sb="10" eb="11">
      <t>エン</t>
    </rPh>
    <phoneticPr fontId="6"/>
  </si>
  <si>
    <t>計</t>
    <rPh sb="0" eb="1">
      <t>ケイ</t>
    </rPh>
    <phoneticPr fontId="6"/>
  </si>
  <si>
    <t>３９部門・各種係数</t>
    <rPh sb="2" eb="4">
      <t>ブモン</t>
    </rPh>
    <rPh sb="5" eb="7">
      <t>カクシュ</t>
    </rPh>
    <rPh sb="7" eb="9">
      <t>ケイスウ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</si>
</sst>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#,##0_ ;[Red]\-#,##0\ "/>
    <numFmt numFmtId="178" formatCode="0.000000"/>
    <numFmt numFmtId="179" formatCode="0.000000_ "/>
    <numFmt numFmtId="180" formatCode="#,##0.00000_ "/>
  </numFmts>
  <fonts count="20" x14ac:knownFonts="1">
    <font>
      <sz val="11"/>
      <color theme="1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10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theme="1"/>
      <name val="ＭＳ Ｐ明朝"/>
      <family val="1"/>
      <charset val="128"/>
    </font>
    <font>
      <sz val="10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8"/>
      <color theme="3"/>
      <name val="ＭＳ Ｐゴシック"/>
      <family val="2"/>
      <charset val="128"/>
      <scheme val="major"/>
    </font>
    <font>
      <sz val="11"/>
      <name val="ＭＳ Ｐ明朝"/>
      <family val="1"/>
      <charset val="128"/>
    </font>
    <font>
      <b/>
      <sz val="10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</font>
    <font>
      <sz val="10"/>
      <color theme="1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theme="8" tint="0.80001220740379042"/>
        </stop>
      </gradient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4" tint="0.59999389629810485"/>
        </stop>
      </gradient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8" fillId="0" borderId="0"/>
    <xf numFmtId="38" fontId="14" fillId="0" borderId="0" applyFont="0" applyFill="0" applyBorder="0" applyAlignment="0" applyProtection="0">
      <alignment vertical="center"/>
    </xf>
    <xf numFmtId="0" fontId="8" fillId="0" borderId="0"/>
  </cellStyleXfs>
  <cellXfs count="135">
    <xf numFmtId="0" fontId="0" fillId="0" borderId="0" xfId="0">
      <alignment vertical="center"/>
    </xf>
    <xf numFmtId="0" fontId="5" fillId="0" borderId="0" xfId="0" applyFont="1">
      <alignment vertical="center"/>
    </xf>
    <xf numFmtId="0" fontId="9" fillId="0" borderId="3" xfId="1" applyFont="1" applyBorder="1" applyAlignment="1">
      <alignment horizontal="center" vertical="center"/>
    </xf>
    <xf numFmtId="49" fontId="9" fillId="0" borderId="3" xfId="1" applyNumberFormat="1" applyFont="1" applyBorder="1" applyAlignment="1">
      <alignment horizontal="center" vertical="center"/>
    </xf>
    <xf numFmtId="49" fontId="11" fillId="0" borderId="3" xfId="1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9" fillId="0" borderId="3" xfId="1" applyFont="1" applyBorder="1" applyAlignment="1">
      <alignment vertical="center"/>
    </xf>
    <xf numFmtId="49" fontId="9" fillId="0" borderId="3" xfId="1" applyNumberFormat="1" applyFont="1" applyBorder="1" applyAlignment="1">
      <alignment vertical="center"/>
    </xf>
    <xf numFmtId="0" fontId="9" fillId="0" borderId="3" xfId="1" applyFont="1" applyBorder="1" applyAlignment="1">
      <alignment vertical="center" wrapText="1"/>
    </xf>
    <xf numFmtId="49" fontId="9" fillId="0" borderId="3" xfId="1" applyNumberFormat="1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11" fillId="0" borderId="6" xfId="1" applyFont="1" applyBorder="1" applyAlignment="1">
      <alignment horizontal="center" vertical="center"/>
    </xf>
    <xf numFmtId="0" fontId="11" fillId="0" borderId="6" xfId="1" applyFont="1" applyBorder="1" applyAlignment="1">
      <alignment vertical="center"/>
    </xf>
    <xf numFmtId="176" fontId="5" fillId="0" borderId="7" xfId="0" applyNumberFormat="1" applyFont="1" applyBorder="1">
      <alignment vertical="center"/>
    </xf>
    <xf numFmtId="49" fontId="11" fillId="0" borderId="8" xfId="1" applyNumberFormat="1" applyFont="1" applyBorder="1" applyAlignment="1">
      <alignment horizontal="center" vertical="center"/>
    </xf>
    <xf numFmtId="49" fontId="11" fillId="0" borderId="8" xfId="1" applyNumberFormat="1" applyFont="1" applyBorder="1" applyAlignment="1">
      <alignment vertical="center"/>
    </xf>
    <xf numFmtId="176" fontId="5" fillId="0" borderId="8" xfId="0" applyNumberFormat="1" applyFont="1" applyBorder="1">
      <alignment vertical="center"/>
    </xf>
    <xf numFmtId="0" fontId="11" fillId="0" borderId="8" xfId="1" applyFont="1" applyBorder="1" applyAlignment="1">
      <alignment vertical="center" wrapText="1"/>
    </xf>
    <xf numFmtId="0" fontId="11" fillId="0" borderId="8" xfId="1" applyFont="1" applyBorder="1" applyAlignment="1">
      <alignment vertical="center"/>
    </xf>
    <xf numFmtId="49" fontId="11" fillId="0" borderId="10" xfId="1" applyNumberFormat="1" applyFont="1" applyBorder="1" applyAlignment="1">
      <alignment horizontal="center" vertical="center"/>
    </xf>
    <xf numFmtId="49" fontId="11" fillId="0" borderId="11" xfId="1" applyNumberFormat="1" applyFont="1" applyBorder="1" applyAlignment="1">
      <alignment horizontal="center" vertical="center"/>
    </xf>
    <xf numFmtId="49" fontId="11" fillId="0" borderId="10" xfId="1" applyNumberFormat="1" applyFont="1" applyBorder="1" applyAlignment="1">
      <alignment vertical="center"/>
    </xf>
    <xf numFmtId="0" fontId="5" fillId="3" borderId="14" xfId="0" applyFont="1" applyFill="1" applyBorder="1" applyAlignment="1">
      <alignment vertical="center" wrapText="1"/>
    </xf>
    <xf numFmtId="176" fontId="5" fillId="3" borderId="3" xfId="0" applyNumberFormat="1" applyFont="1" applyFill="1" applyBorder="1">
      <alignment vertical="center"/>
    </xf>
    <xf numFmtId="176" fontId="5" fillId="0" borderId="15" xfId="0" applyNumberFormat="1" applyFont="1" applyBorder="1">
      <alignment vertical="center"/>
    </xf>
    <xf numFmtId="0" fontId="5" fillId="4" borderId="14" xfId="0" applyFont="1" applyFill="1" applyBorder="1" applyAlignment="1">
      <alignment vertical="center" wrapText="1"/>
    </xf>
    <xf numFmtId="176" fontId="5" fillId="4" borderId="3" xfId="0" applyNumberFormat="1" applyFont="1" applyFill="1" applyBorder="1">
      <alignment vertical="center"/>
    </xf>
    <xf numFmtId="0" fontId="5" fillId="5" borderId="3" xfId="0" applyFont="1" applyFill="1" applyBorder="1" applyAlignment="1">
      <alignment horizontal="center" vertical="center"/>
    </xf>
    <xf numFmtId="176" fontId="5" fillId="5" borderId="3" xfId="0" applyNumberFormat="1" applyFont="1" applyFill="1" applyBorder="1">
      <alignment vertical="center"/>
    </xf>
    <xf numFmtId="0" fontId="13" fillId="0" borderId="0" xfId="0" applyFont="1">
      <alignment vertical="center"/>
    </xf>
    <xf numFmtId="176" fontId="5" fillId="0" borderId="0" xfId="0" applyNumberFormat="1" applyFont="1">
      <alignment vertical="center"/>
    </xf>
    <xf numFmtId="0" fontId="16" fillId="0" borderId="0" xfId="1" applyFont="1"/>
    <xf numFmtId="0" fontId="8" fillId="0" borderId="0" xfId="1"/>
    <xf numFmtId="49" fontId="8" fillId="0" borderId="0" xfId="1" applyNumberFormat="1" applyAlignment="1">
      <alignment horizontal="center"/>
    </xf>
    <xf numFmtId="0" fontId="9" fillId="0" borderId="0" xfId="1" applyFont="1"/>
    <xf numFmtId="49" fontId="9" fillId="0" borderId="0" xfId="1" applyNumberFormat="1" applyFont="1" applyAlignment="1">
      <alignment horizontal="center"/>
    </xf>
    <xf numFmtId="0" fontId="11" fillId="0" borderId="0" xfId="1" applyFont="1"/>
    <xf numFmtId="49" fontId="11" fillId="0" borderId="0" xfId="1" applyNumberFormat="1" applyFont="1" applyAlignment="1">
      <alignment horizontal="center"/>
    </xf>
    <xf numFmtId="176" fontId="11" fillId="0" borderId="0" xfId="1" applyNumberFormat="1" applyFont="1"/>
    <xf numFmtId="176" fontId="11" fillId="0" borderId="0" xfId="1" applyNumberFormat="1" applyFont="1" applyAlignment="1">
      <alignment vertical="center"/>
    </xf>
    <xf numFmtId="0" fontId="11" fillId="0" borderId="0" xfId="1" applyFont="1" applyAlignment="1">
      <alignment vertical="center"/>
    </xf>
    <xf numFmtId="176" fontId="11" fillId="0" borderId="3" xfId="1" applyNumberFormat="1" applyFont="1" applyBorder="1" applyAlignment="1">
      <alignment vertical="center"/>
    </xf>
    <xf numFmtId="0" fontId="11" fillId="0" borderId="3" xfId="1" applyFont="1" applyBorder="1" applyAlignment="1">
      <alignment vertical="center" shrinkToFit="1"/>
    </xf>
    <xf numFmtId="49" fontId="11" fillId="0" borderId="3" xfId="1" applyNumberFormat="1" applyFont="1" applyBorder="1" applyAlignment="1">
      <alignment horizontal="center" vertical="center" shrinkToFit="1"/>
    </xf>
    <xf numFmtId="176" fontId="11" fillId="0" borderId="8" xfId="1" applyNumberFormat="1" applyFont="1" applyBorder="1" applyAlignment="1">
      <alignment vertical="center"/>
    </xf>
    <xf numFmtId="0" fontId="11" fillId="0" borderId="16" xfId="1" applyFont="1" applyBorder="1" applyAlignment="1">
      <alignment vertical="center" shrinkToFit="1"/>
    </xf>
    <xf numFmtId="49" fontId="11" fillId="0" borderId="16" xfId="1" applyNumberFormat="1" applyFont="1" applyBorder="1" applyAlignment="1">
      <alignment horizontal="center" vertical="center" shrinkToFit="1"/>
    </xf>
    <xf numFmtId="0" fontId="11" fillId="0" borderId="8" xfId="1" applyFont="1" applyBorder="1" applyAlignment="1">
      <alignment vertical="center" wrapText="1" shrinkToFit="1"/>
    </xf>
    <xf numFmtId="49" fontId="11" fillId="0" borderId="8" xfId="1" applyNumberFormat="1" applyFont="1" applyBorder="1" applyAlignment="1">
      <alignment horizontal="center" vertical="top" shrinkToFit="1"/>
    </xf>
    <xf numFmtId="0" fontId="11" fillId="0" borderId="8" xfId="1" applyFont="1" applyBorder="1" applyAlignment="1">
      <alignment vertical="center" shrinkToFit="1"/>
    </xf>
    <xf numFmtId="49" fontId="11" fillId="0" borderId="8" xfId="1" applyNumberFormat="1" applyFont="1" applyBorder="1" applyAlignment="1">
      <alignment horizontal="center" vertical="center" shrinkToFit="1"/>
    </xf>
    <xf numFmtId="0" fontId="11" fillId="0" borderId="6" xfId="1" applyFont="1" applyBorder="1" applyAlignment="1">
      <alignment vertical="center" shrinkToFit="1"/>
    </xf>
    <xf numFmtId="49" fontId="11" fillId="0" borderId="6" xfId="1" applyNumberFormat="1" applyFont="1" applyBorder="1" applyAlignment="1">
      <alignment horizontal="center" vertical="center" shrinkToFit="1"/>
    </xf>
    <xf numFmtId="0" fontId="11" fillId="0" borderId="0" xfId="1" applyFont="1" applyAlignment="1">
      <alignment vertical="top"/>
    </xf>
    <xf numFmtId="0" fontId="11" fillId="0" borderId="3" xfId="1" applyFont="1" applyBorder="1" applyAlignment="1">
      <alignment vertical="center"/>
    </xf>
    <xf numFmtId="177" fontId="11" fillId="0" borderId="0" xfId="1" applyNumberFormat="1" applyFont="1" applyAlignment="1">
      <alignment vertical="center"/>
    </xf>
    <xf numFmtId="176" fontId="11" fillId="0" borderId="6" xfId="1" applyNumberFormat="1" applyFont="1" applyBorder="1" applyAlignment="1">
      <alignment vertical="center"/>
    </xf>
    <xf numFmtId="0" fontId="11" fillId="0" borderId="9" xfId="1" applyFont="1" applyBorder="1" applyAlignment="1">
      <alignment vertical="center"/>
    </xf>
    <xf numFmtId="0" fontId="11" fillId="0" borderId="9" xfId="1" applyFont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 wrapText="1"/>
    </xf>
    <xf numFmtId="0" fontId="11" fillId="0" borderId="16" xfId="1" applyFont="1" applyBorder="1" applyAlignment="1">
      <alignment vertical="center" wrapText="1" shrinkToFit="1"/>
    </xf>
    <xf numFmtId="0" fontId="11" fillId="0" borderId="16" xfId="1" applyFont="1" applyBorder="1" applyAlignment="1">
      <alignment vertical="center" wrapText="1"/>
    </xf>
    <xf numFmtId="49" fontId="11" fillId="0" borderId="9" xfId="1" applyNumberFormat="1" applyFont="1" applyBorder="1" applyAlignment="1">
      <alignment vertical="center"/>
    </xf>
    <xf numFmtId="49" fontId="11" fillId="0" borderId="11" xfId="1" applyNumberFormat="1" applyFont="1" applyBorder="1" applyAlignment="1">
      <alignment vertical="center"/>
    </xf>
    <xf numFmtId="49" fontId="11" fillId="0" borderId="11" xfId="1" applyNumberFormat="1" applyFont="1" applyBorder="1" applyAlignment="1">
      <alignment vertical="center" wrapText="1"/>
    </xf>
    <xf numFmtId="0" fontId="11" fillId="0" borderId="11" xfId="1" applyFont="1" applyBorder="1" applyAlignment="1">
      <alignment vertical="center" wrapText="1"/>
    </xf>
    <xf numFmtId="0" fontId="11" fillId="0" borderId="2" xfId="1" applyFont="1" applyBorder="1" applyAlignment="1">
      <alignment vertical="center"/>
    </xf>
    <xf numFmtId="0" fontId="11" fillId="0" borderId="19" xfId="1" applyFont="1" applyBorder="1" applyAlignment="1">
      <alignment horizontal="center" vertical="center"/>
    </xf>
    <xf numFmtId="178" fontId="11" fillId="0" borderId="3" xfId="1" applyNumberFormat="1" applyFont="1" applyBorder="1" applyAlignment="1">
      <alignment vertical="center"/>
    </xf>
    <xf numFmtId="178" fontId="11" fillId="0" borderId="10" xfId="1" applyNumberFormat="1" applyFont="1" applyBorder="1" applyAlignment="1">
      <alignment vertical="center"/>
    </xf>
    <xf numFmtId="178" fontId="11" fillId="0" borderId="8" xfId="1" applyNumberFormat="1" applyFont="1" applyBorder="1" applyAlignment="1">
      <alignment vertical="center"/>
    </xf>
    <xf numFmtId="178" fontId="11" fillId="0" borderId="11" xfId="1" applyNumberFormat="1" applyFont="1" applyBorder="1" applyAlignment="1">
      <alignment vertical="center"/>
    </xf>
    <xf numFmtId="178" fontId="11" fillId="0" borderId="0" xfId="1" applyNumberFormat="1" applyFont="1" applyAlignment="1">
      <alignment vertical="center"/>
    </xf>
    <xf numFmtId="178" fontId="11" fillId="0" borderId="15" xfId="1" applyNumberFormat="1" applyFont="1" applyBorder="1" applyAlignment="1">
      <alignment vertical="center"/>
    </xf>
    <xf numFmtId="0" fontId="5" fillId="0" borderId="3" xfId="0" applyFont="1" applyBorder="1">
      <alignment vertical="center"/>
    </xf>
    <xf numFmtId="49" fontId="11" fillId="0" borderId="0" xfId="1" applyNumberFormat="1" applyFont="1" applyAlignment="1">
      <alignment horizontal="center" vertical="center" shrinkToFit="1"/>
    </xf>
    <xf numFmtId="49" fontId="11" fillId="0" borderId="22" xfId="1" applyNumberFormat="1" applyFont="1" applyBorder="1" applyAlignment="1">
      <alignment horizontal="center" vertical="center" shrinkToFit="1"/>
    </xf>
    <xf numFmtId="0" fontId="11" fillId="0" borderId="3" xfId="1" applyFont="1" applyBorder="1" applyAlignment="1">
      <alignment horizontal="center" vertical="center"/>
    </xf>
    <xf numFmtId="178" fontId="11" fillId="0" borderId="5" xfId="1" applyNumberFormat="1" applyFont="1" applyBorder="1" applyAlignment="1">
      <alignment vertical="center"/>
    </xf>
    <xf numFmtId="178" fontId="11" fillId="0" borderId="16" xfId="1" applyNumberFormat="1" applyFont="1" applyBorder="1" applyAlignment="1">
      <alignment vertical="center"/>
    </xf>
    <xf numFmtId="49" fontId="11" fillId="0" borderId="15" xfId="1" applyNumberFormat="1" applyFont="1" applyBorder="1" applyAlignment="1">
      <alignment vertical="center"/>
    </xf>
    <xf numFmtId="49" fontId="11" fillId="0" borderId="15" xfId="1" applyNumberFormat="1" applyFont="1" applyBorder="1" applyAlignment="1">
      <alignment horizontal="center" vertical="center"/>
    </xf>
    <xf numFmtId="178" fontId="11" fillId="0" borderId="23" xfId="1" applyNumberFormat="1" applyFont="1" applyBorder="1" applyAlignment="1">
      <alignment vertical="center"/>
    </xf>
    <xf numFmtId="178" fontId="11" fillId="0" borderId="2" xfId="1" applyNumberFormat="1" applyFont="1" applyBorder="1" applyAlignment="1">
      <alignment vertical="center"/>
    </xf>
    <xf numFmtId="178" fontId="11" fillId="0" borderId="6" xfId="1" applyNumberFormat="1" applyFont="1" applyBorder="1" applyAlignment="1">
      <alignment vertical="center"/>
    </xf>
    <xf numFmtId="0" fontId="5" fillId="0" borderId="19" xfId="0" applyFont="1" applyBorder="1">
      <alignment vertical="center"/>
    </xf>
    <xf numFmtId="176" fontId="13" fillId="0" borderId="0" xfId="0" applyNumberFormat="1" applyFont="1">
      <alignment vertical="center"/>
    </xf>
    <xf numFmtId="0" fontId="13" fillId="0" borderId="3" xfId="0" applyFont="1" applyBorder="1" applyAlignment="1">
      <alignment horizontal="center" vertical="center"/>
    </xf>
    <xf numFmtId="179" fontId="19" fillId="0" borderId="7" xfId="0" applyNumberFormat="1" applyFont="1" applyBorder="1">
      <alignment vertical="center"/>
    </xf>
    <xf numFmtId="179" fontId="19" fillId="0" borderId="7" xfId="2" applyNumberFormat="1" applyFont="1" applyBorder="1">
      <alignment vertical="center"/>
    </xf>
    <xf numFmtId="176" fontId="19" fillId="0" borderId="11" xfId="2" applyNumberFormat="1" applyFont="1" applyBorder="1">
      <alignment vertical="center"/>
    </xf>
    <xf numFmtId="176" fontId="19" fillId="0" borderId="8" xfId="2" applyNumberFormat="1" applyFont="1" applyBorder="1">
      <alignment vertical="center"/>
    </xf>
    <xf numFmtId="176" fontId="19" fillId="0" borderId="15" xfId="2" applyNumberFormat="1" applyFont="1" applyBorder="1">
      <alignment vertical="center"/>
    </xf>
    <xf numFmtId="179" fontId="19" fillId="0" borderId="11" xfId="2" applyNumberFormat="1" applyFont="1" applyBorder="1">
      <alignment vertical="center"/>
    </xf>
    <xf numFmtId="179" fontId="19" fillId="0" borderId="8" xfId="2" applyNumberFormat="1" applyFont="1" applyBorder="1">
      <alignment vertical="center"/>
    </xf>
    <xf numFmtId="179" fontId="19" fillId="0" borderId="15" xfId="2" applyNumberFormat="1" applyFont="1" applyBorder="1">
      <alignment vertical="center"/>
    </xf>
    <xf numFmtId="176" fontId="13" fillId="0" borderId="11" xfId="0" applyNumberFormat="1" applyFont="1" applyBorder="1">
      <alignment vertical="center"/>
    </xf>
    <xf numFmtId="179" fontId="19" fillId="0" borderId="8" xfId="0" applyNumberFormat="1" applyFont="1" applyBorder="1">
      <alignment vertical="center"/>
    </xf>
    <xf numFmtId="176" fontId="13" fillId="0" borderId="8" xfId="0" applyNumberFormat="1" applyFont="1" applyBorder="1">
      <alignment vertical="center"/>
    </xf>
    <xf numFmtId="179" fontId="19" fillId="0" borderId="15" xfId="0" applyNumberFormat="1" applyFont="1" applyBorder="1">
      <alignment vertical="center"/>
    </xf>
    <xf numFmtId="176" fontId="13" fillId="0" borderId="15" xfId="0" applyNumberFormat="1" applyFont="1" applyBorder="1">
      <alignment vertical="center"/>
    </xf>
    <xf numFmtId="0" fontId="13" fillId="0" borderId="3" xfId="0" applyFont="1" applyBorder="1">
      <alignment vertical="center"/>
    </xf>
    <xf numFmtId="176" fontId="19" fillId="0" borderId="0" xfId="2" applyNumberFormat="1" applyFont="1" applyBorder="1">
      <alignment vertical="center"/>
    </xf>
    <xf numFmtId="176" fontId="19" fillId="0" borderId="3" xfId="2" applyNumberFormat="1" applyFont="1" applyBorder="1">
      <alignment vertical="center"/>
    </xf>
    <xf numFmtId="180" fontId="19" fillId="0" borderId="0" xfId="0" applyNumberFormat="1" applyFont="1">
      <alignment vertical="center"/>
    </xf>
    <xf numFmtId="176" fontId="19" fillId="0" borderId="0" xfId="2" applyNumberFormat="1" applyFont="1">
      <alignment vertical="center"/>
    </xf>
    <xf numFmtId="176" fontId="0" fillId="0" borderId="0" xfId="0" applyNumberFormat="1">
      <alignment vertical="center"/>
    </xf>
    <xf numFmtId="0" fontId="7" fillId="6" borderId="21" xfId="0" applyFont="1" applyFill="1" applyBorder="1" applyAlignment="1">
      <alignment horizontal="center" vertical="center" wrapText="1"/>
    </xf>
    <xf numFmtId="0" fontId="7" fillId="6" borderId="20" xfId="0" applyFont="1" applyFill="1" applyBorder="1" applyAlignment="1">
      <alignment horizontal="center" vertical="center" wrapText="1"/>
    </xf>
    <xf numFmtId="0" fontId="7" fillId="6" borderId="18" xfId="0" applyFont="1" applyFill="1" applyBorder="1" applyAlignment="1">
      <alignment horizontal="center" vertical="center" wrapText="1"/>
    </xf>
    <xf numFmtId="0" fontId="7" fillId="6" borderId="17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7" fillId="6" borderId="21" xfId="0" applyFont="1" applyFill="1" applyBorder="1" applyAlignment="1">
      <alignment horizontal="center" vertical="center" wrapText="1"/>
    </xf>
    <xf numFmtId="0" fontId="17" fillId="6" borderId="24" xfId="0" applyFont="1" applyFill="1" applyBorder="1" applyAlignment="1">
      <alignment horizontal="center" vertical="center" wrapText="1"/>
    </xf>
    <xf numFmtId="0" fontId="17" fillId="6" borderId="18" xfId="0" applyFont="1" applyFill="1" applyBorder="1" applyAlignment="1">
      <alignment horizontal="center" vertical="center" wrapText="1"/>
    </xf>
    <xf numFmtId="0" fontId="17" fillId="6" borderId="25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</cellXfs>
  <cellStyles count="4">
    <cellStyle name="桁区切り" xfId="2" builtinId="6"/>
    <cellStyle name="標準" xfId="0" builtinId="0"/>
    <cellStyle name="標準 2 2" xfId="1" xr:uid="{FD55259A-C4BF-42F6-9FE2-33DECC0D8002}"/>
    <cellStyle name="標準 3" xfId="3" xr:uid="{322F00BD-8889-4AF1-8AF6-9D314C7F032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9529f89ca6182b53/Documents/2024&#24180;&#26397;&#26469;&#24066;&#29987;&#26989;&#36899;&#38306;&#34920;/&#31478;&#20105;&#31227;&#20837;&#22411;&#12539;&#37096;&#38272;&#32113;&#21512;.xls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9529f89ca6182b53/Documents/2024&#24180;&#26397;&#26469;&#24066;&#29987;&#26989;&#36899;&#38306;&#34920;/&#31478;&#20105;&#31227;&#20837;&#22411;&#12539;&#37096;&#38272;&#32113;&#21512;.xlsx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9529f89ca6182b53/Documents/2024&#24180;&#26397;&#26469;&#24066;&#29987;&#26989;&#36899;&#38306;&#34920;/&#31478;&#20105;&#31227;&#20837;&#22411;&#12539;&#37096;&#38272;&#32113;&#21512;.xlsx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9529f89ca6182b53/Documents/2024&#24180;&#26397;&#26469;&#24066;&#29987;&#26989;&#36899;&#38306;&#34920;/&#31478;&#20105;&#31227;&#20837;&#22411;&#12539;&#37096;&#38272;&#32113;&#21512;.xlsx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externalLinkPath" Target="/&#24179;&#25104;26&#24180;&#26397;&#26469;&#24066;&#29987;&#26989;&#36899;&#38306;&#34920;/&#38750;&#31478;&#20105;&#31227;&#20837;&#22411;&#29987;&#26989;&#36899;&#38306;&#34920;.xlsx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24179;&#25104;21&#24180;&#24310;&#38263;&#29987;&#26989;&#36899;&#38306;&#34920;\&#22522;&#26412;&#20998;&#39006;&#21462;&#24341;&#38989;&#34920;.xls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36B04-DFCA-452F-A526-0536CE3B9847}">
  <dimension ref="A1:CU229"/>
  <sheetViews>
    <sheetView zoomScaleNormal="100" zoomScaleSheetLayoutView="100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A2" sqref="A2:B3"/>
    </sheetView>
  </sheetViews>
  <sheetFormatPr defaultColWidth="9" defaultRowHeight="13.5" x14ac:dyDescent="0.15"/>
  <cols>
    <col min="1" max="1" width="5.125" style="33" customWidth="1"/>
    <col min="2" max="2" width="25.125" style="32" customWidth="1"/>
    <col min="3" max="6" width="9.25" style="32" bestFit="1" customWidth="1"/>
    <col min="7" max="41" width="9.25" style="31" bestFit="1" customWidth="1"/>
    <col min="42" max="42" width="10.375" style="31" customWidth="1"/>
    <col min="43" max="43" width="9.25" style="31" bestFit="1" customWidth="1"/>
    <col min="44" max="44" width="10.25" style="31" bestFit="1" customWidth="1"/>
    <col min="45" max="48" width="9.25" style="31" bestFit="1" customWidth="1"/>
    <col min="49" max="50" width="10" style="31" customWidth="1"/>
    <col min="51" max="51" width="9.75" style="31" bestFit="1" customWidth="1"/>
    <col min="52" max="53" width="10" style="31" customWidth="1"/>
    <col min="54" max="54" width="10.625" style="31" bestFit="1" customWidth="1"/>
    <col min="55" max="56" width="10" style="31" customWidth="1"/>
    <col min="57" max="57" width="9" style="31"/>
    <col min="58" max="58" width="10" style="31" bestFit="1" customWidth="1"/>
    <col min="59" max="91" width="9" style="31"/>
    <col min="92" max="92" width="10" style="31" bestFit="1" customWidth="1"/>
    <col min="93" max="16384" width="9" style="31"/>
  </cols>
  <sheetData>
    <row r="1" spans="1:99" s="36" customFormat="1" ht="15" customHeight="1" thickBot="1" x14ac:dyDescent="0.2">
      <c r="A1" s="37"/>
    </row>
    <row r="2" spans="1:99" s="36" customFormat="1" ht="15" customHeight="1" x14ac:dyDescent="0.15">
      <c r="A2" s="108" t="s">
        <v>141</v>
      </c>
      <c r="B2" s="109"/>
      <c r="C2" s="68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4" t="s">
        <v>9</v>
      </c>
      <c r="L2" s="4" t="s">
        <v>10</v>
      </c>
      <c r="M2" s="4" t="s">
        <v>11</v>
      </c>
      <c r="N2" s="4" t="s">
        <v>12</v>
      </c>
      <c r="O2" s="4" t="s">
        <v>13</v>
      </c>
      <c r="P2" s="4" t="s">
        <v>14</v>
      </c>
      <c r="Q2" s="4" t="s">
        <v>15</v>
      </c>
      <c r="R2" s="4" t="s">
        <v>16</v>
      </c>
      <c r="S2" s="4" t="s">
        <v>17</v>
      </c>
      <c r="T2" s="4" t="s">
        <v>18</v>
      </c>
      <c r="U2" s="4" t="s">
        <v>19</v>
      </c>
      <c r="V2" s="4" t="s">
        <v>20</v>
      </c>
      <c r="W2" s="4" t="s">
        <v>21</v>
      </c>
      <c r="X2" s="4" t="s">
        <v>22</v>
      </c>
      <c r="Y2" s="4" t="s">
        <v>23</v>
      </c>
      <c r="Z2" s="4" t="s">
        <v>24</v>
      </c>
      <c r="AA2" s="4" t="s">
        <v>25</v>
      </c>
      <c r="AB2" s="4" t="s">
        <v>26</v>
      </c>
      <c r="AC2" s="4" t="s">
        <v>27</v>
      </c>
      <c r="AD2" s="4" t="s">
        <v>28</v>
      </c>
      <c r="AE2" s="4" t="s">
        <v>29</v>
      </c>
      <c r="AF2" s="4" t="s">
        <v>30</v>
      </c>
      <c r="AG2" s="4" t="s">
        <v>31</v>
      </c>
      <c r="AH2" s="4" t="s">
        <v>32</v>
      </c>
      <c r="AI2" s="4" t="s">
        <v>33</v>
      </c>
      <c r="AJ2" s="4" t="s">
        <v>34</v>
      </c>
      <c r="AK2" s="4" t="s">
        <v>35</v>
      </c>
      <c r="AL2" s="4" t="s">
        <v>36</v>
      </c>
      <c r="AM2" s="4" t="s">
        <v>37</v>
      </c>
      <c r="AN2" s="4" t="s">
        <v>38</v>
      </c>
      <c r="AO2" s="4" t="s">
        <v>39</v>
      </c>
      <c r="AP2" s="4" t="s">
        <v>40</v>
      </c>
      <c r="AQ2" s="43" t="s">
        <v>119</v>
      </c>
      <c r="AR2" s="43" t="s">
        <v>140</v>
      </c>
      <c r="AS2" s="43" t="s">
        <v>139</v>
      </c>
      <c r="AT2" s="43" t="s">
        <v>138</v>
      </c>
      <c r="AU2" s="43" t="s">
        <v>137</v>
      </c>
      <c r="AV2" s="43" t="s">
        <v>136</v>
      </c>
      <c r="AW2" s="43" t="s">
        <v>135</v>
      </c>
      <c r="AX2" s="43" t="s">
        <v>134</v>
      </c>
      <c r="AY2" s="43" t="s">
        <v>133</v>
      </c>
      <c r="AZ2" s="43" t="s">
        <v>132</v>
      </c>
      <c r="BA2" s="43" t="s">
        <v>131</v>
      </c>
      <c r="BB2" s="43" t="s">
        <v>130</v>
      </c>
      <c r="BC2" s="43" t="s">
        <v>129</v>
      </c>
      <c r="BD2" s="43" t="s">
        <v>105</v>
      </c>
    </row>
    <row r="3" spans="1:99" s="36" customFormat="1" ht="41.25" customHeight="1" thickBot="1" x14ac:dyDescent="0.2">
      <c r="A3" s="110"/>
      <c r="B3" s="111"/>
      <c r="C3" s="67" t="s">
        <v>41</v>
      </c>
      <c r="D3" s="64" t="s">
        <v>42</v>
      </c>
      <c r="E3" s="64" t="s">
        <v>43</v>
      </c>
      <c r="F3" s="64" t="s">
        <v>44</v>
      </c>
      <c r="G3" s="64" t="s">
        <v>45</v>
      </c>
      <c r="H3" s="66" t="s">
        <v>46</v>
      </c>
      <c r="I3" s="65" t="s">
        <v>47</v>
      </c>
      <c r="J3" s="65" t="s">
        <v>48</v>
      </c>
      <c r="K3" s="65" t="s">
        <v>49</v>
      </c>
      <c r="L3" s="65" t="s">
        <v>50</v>
      </c>
      <c r="M3" s="65" t="s">
        <v>51</v>
      </c>
      <c r="N3" s="65" t="s">
        <v>52</v>
      </c>
      <c r="O3" s="65" t="s">
        <v>53</v>
      </c>
      <c r="P3" s="65" t="s">
        <v>54</v>
      </c>
      <c r="Q3" s="65" t="s">
        <v>55</v>
      </c>
      <c r="R3" s="65" t="s">
        <v>56</v>
      </c>
      <c r="S3" s="66" t="s">
        <v>57</v>
      </c>
      <c r="T3" s="66" t="s">
        <v>58</v>
      </c>
      <c r="U3" s="66" t="s">
        <v>59</v>
      </c>
      <c r="V3" s="65" t="s">
        <v>60</v>
      </c>
      <c r="W3" s="65" t="s">
        <v>61</v>
      </c>
      <c r="X3" s="65" t="s">
        <v>62</v>
      </c>
      <c r="Y3" s="65" t="s">
        <v>63</v>
      </c>
      <c r="Z3" s="65" t="s">
        <v>64</v>
      </c>
      <c r="AA3" s="65" t="s">
        <v>65</v>
      </c>
      <c r="AB3" s="65" t="s">
        <v>66</v>
      </c>
      <c r="AC3" s="65" t="s">
        <v>67</v>
      </c>
      <c r="AD3" s="65" t="s">
        <v>68</v>
      </c>
      <c r="AE3" s="65" t="s">
        <v>69</v>
      </c>
      <c r="AF3" s="65" t="s">
        <v>70</v>
      </c>
      <c r="AG3" s="65" t="s">
        <v>71</v>
      </c>
      <c r="AH3" s="65" t="s">
        <v>72</v>
      </c>
      <c r="AI3" s="65" t="s">
        <v>73</v>
      </c>
      <c r="AJ3" s="65" t="s">
        <v>74</v>
      </c>
      <c r="AK3" s="65" t="s">
        <v>75</v>
      </c>
      <c r="AL3" s="65" t="s">
        <v>76</v>
      </c>
      <c r="AM3" s="65" t="s">
        <v>77</v>
      </c>
      <c r="AN3" s="64" t="s">
        <v>78</v>
      </c>
      <c r="AO3" s="63" t="s">
        <v>79</v>
      </c>
      <c r="AP3" s="62" t="s">
        <v>80</v>
      </c>
      <c r="AQ3" s="61" t="s">
        <v>128</v>
      </c>
      <c r="AR3" s="61" t="s">
        <v>127</v>
      </c>
      <c r="AS3" s="61" t="s">
        <v>83</v>
      </c>
      <c r="AT3" s="61" t="s">
        <v>126</v>
      </c>
      <c r="AU3" s="61" t="s">
        <v>125</v>
      </c>
      <c r="AV3" s="61" t="s">
        <v>86</v>
      </c>
      <c r="AW3" s="61" t="s">
        <v>124</v>
      </c>
      <c r="AX3" s="61" t="s">
        <v>123</v>
      </c>
      <c r="AY3" s="61" t="s">
        <v>122</v>
      </c>
      <c r="AZ3" s="61" t="s">
        <v>94</v>
      </c>
      <c r="BA3" s="61" t="s">
        <v>95</v>
      </c>
      <c r="BB3" s="61" t="s">
        <v>121</v>
      </c>
      <c r="BC3" s="61" t="s">
        <v>120</v>
      </c>
      <c r="BD3" s="61" t="s">
        <v>104</v>
      </c>
      <c r="BE3" s="60"/>
      <c r="BF3" s="59"/>
    </row>
    <row r="4" spans="1:99" s="40" customFormat="1" ht="15" customHeight="1" x14ac:dyDescent="0.15">
      <c r="A4" s="58" t="s">
        <v>1</v>
      </c>
      <c r="B4" s="57" t="s">
        <v>41</v>
      </c>
      <c r="C4" s="56">
        <v>80541</v>
      </c>
      <c r="D4" s="56">
        <v>0</v>
      </c>
      <c r="E4" s="56">
        <v>0</v>
      </c>
      <c r="F4" s="56">
        <v>0</v>
      </c>
      <c r="G4" s="56">
        <v>237409</v>
      </c>
      <c r="H4" s="56">
        <v>191</v>
      </c>
      <c r="I4" s="56">
        <v>0</v>
      </c>
      <c r="J4" s="56">
        <v>0</v>
      </c>
      <c r="K4" s="56">
        <v>0</v>
      </c>
      <c r="L4" s="56">
        <v>0</v>
      </c>
      <c r="M4" s="56">
        <v>0</v>
      </c>
      <c r="N4" s="56">
        <v>1447</v>
      </c>
      <c r="O4" s="56">
        <v>0</v>
      </c>
      <c r="P4" s="56">
        <v>0</v>
      </c>
      <c r="Q4" s="56">
        <v>0</v>
      </c>
      <c r="R4" s="56">
        <v>0</v>
      </c>
      <c r="S4" s="56">
        <v>0</v>
      </c>
      <c r="T4" s="56">
        <v>0</v>
      </c>
      <c r="U4" s="56">
        <v>0</v>
      </c>
      <c r="V4" s="56">
        <v>0</v>
      </c>
      <c r="W4" s="56">
        <v>0</v>
      </c>
      <c r="X4" s="56">
        <v>0</v>
      </c>
      <c r="Y4" s="56">
        <v>109</v>
      </c>
      <c r="Z4" s="56">
        <v>0</v>
      </c>
      <c r="AA4" s="56">
        <v>0</v>
      </c>
      <c r="AB4" s="56">
        <v>0</v>
      </c>
      <c r="AC4" s="56">
        <v>0</v>
      </c>
      <c r="AD4" s="56">
        <v>0</v>
      </c>
      <c r="AE4" s="56">
        <v>0</v>
      </c>
      <c r="AF4" s="56">
        <v>0</v>
      </c>
      <c r="AG4" s="56">
        <v>123</v>
      </c>
      <c r="AH4" s="56">
        <v>3465</v>
      </c>
      <c r="AI4" s="56">
        <v>2585</v>
      </c>
      <c r="AJ4" s="56">
        <v>2265</v>
      </c>
      <c r="AK4" s="56">
        <v>0</v>
      </c>
      <c r="AL4" s="56">
        <v>10204</v>
      </c>
      <c r="AM4" s="56">
        <v>3226</v>
      </c>
      <c r="AN4" s="56">
        <v>0</v>
      </c>
      <c r="AO4" s="56">
        <v>0</v>
      </c>
      <c r="AP4" s="44">
        <v>341565</v>
      </c>
      <c r="AQ4" s="56">
        <v>1429</v>
      </c>
      <c r="AR4" s="56">
        <v>56917</v>
      </c>
      <c r="AS4" s="56">
        <v>0</v>
      </c>
      <c r="AT4" s="56">
        <v>0</v>
      </c>
      <c r="AU4" s="56">
        <v>10436</v>
      </c>
      <c r="AV4" s="56">
        <v>0</v>
      </c>
      <c r="AW4" s="44">
        <v>68782</v>
      </c>
      <c r="AX4" s="44">
        <v>410347</v>
      </c>
      <c r="AY4" s="56">
        <v>331991</v>
      </c>
      <c r="AZ4" s="44">
        <v>400773</v>
      </c>
      <c r="BA4" s="44">
        <v>742338</v>
      </c>
      <c r="BB4" s="56">
        <v>-384406</v>
      </c>
      <c r="BC4" s="44">
        <v>16367</v>
      </c>
      <c r="BD4" s="44">
        <v>357932</v>
      </c>
      <c r="BG4" s="55"/>
      <c r="BI4" s="55"/>
      <c r="BJ4" s="55"/>
      <c r="BK4" s="55"/>
      <c r="BL4" s="55"/>
      <c r="BM4" s="55"/>
      <c r="BN4" s="55"/>
      <c r="BO4" s="55"/>
      <c r="BP4" s="55"/>
      <c r="BQ4" s="55"/>
      <c r="BT4" s="55"/>
      <c r="BU4" s="55"/>
      <c r="BV4" s="55"/>
      <c r="BW4" s="55"/>
      <c r="BX4" s="55"/>
      <c r="BY4" s="55"/>
      <c r="BZ4" s="55"/>
      <c r="CA4" s="55"/>
      <c r="CC4" s="55"/>
      <c r="CD4" s="55"/>
      <c r="CF4" s="55"/>
      <c r="CG4" s="55"/>
      <c r="CH4" s="55"/>
      <c r="CI4" s="55"/>
      <c r="CL4" s="55"/>
      <c r="CN4" s="55"/>
      <c r="CR4" s="55"/>
      <c r="CS4" s="55"/>
      <c r="CU4" s="55"/>
    </row>
    <row r="5" spans="1:99" s="53" customFormat="1" ht="15" customHeight="1" x14ac:dyDescent="0.15">
      <c r="A5" s="14" t="s">
        <v>2</v>
      </c>
      <c r="B5" s="15" t="s">
        <v>42</v>
      </c>
      <c r="C5" s="44">
        <v>0</v>
      </c>
      <c r="D5" s="44">
        <v>3388</v>
      </c>
      <c r="E5" s="44">
        <v>0</v>
      </c>
      <c r="F5" s="44">
        <v>0</v>
      </c>
      <c r="G5" s="44">
        <v>0</v>
      </c>
      <c r="H5" s="44">
        <v>0</v>
      </c>
      <c r="I5" s="44">
        <v>0</v>
      </c>
      <c r="J5" s="44">
        <v>1592</v>
      </c>
      <c r="K5" s="44">
        <v>0</v>
      </c>
      <c r="L5" s="44">
        <v>0</v>
      </c>
      <c r="M5" s="44">
        <v>0</v>
      </c>
      <c r="N5" s="44">
        <v>0</v>
      </c>
      <c r="O5" s="44">
        <v>0</v>
      </c>
      <c r="P5" s="44">
        <v>0</v>
      </c>
      <c r="Q5" s="44">
        <v>0</v>
      </c>
      <c r="R5" s="44">
        <v>0</v>
      </c>
      <c r="S5" s="44">
        <v>0</v>
      </c>
      <c r="T5" s="44">
        <v>0</v>
      </c>
      <c r="U5" s="44">
        <v>0</v>
      </c>
      <c r="V5" s="44">
        <v>0</v>
      </c>
      <c r="W5" s="44">
        <v>0</v>
      </c>
      <c r="X5" s="44">
        <v>0</v>
      </c>
      <c r="Y5" s="44">
        <v>3</v>
      </c>
      <c r="Z5" s="44">
        <v>57963</v>
      </c>
      <c r="AA5" s="44">
        <v>0</v>
      </c>
      <c r="AB5" s="44">
        <v>0</v>
      </c>
      <c r="AC5" s="44">
        <v>0</v>
      </c>
      <c r="AD5" s="44">
        <v>0</v>
      </c>
      <c r="AE5" s="44">
        <v>0</v>
      </c>
      <c r="AF5" s="44">
        <v>0</v>
      </c>
      <c r="AG5" s="44">
        <v>0</v>
      </c>
      <c r="AH5" s="44">
        <v>58</v>
      </c>
      <c r="AI5" s="44">
        <v>78</v>
      </c>
      <c r="AJ5" s="44">
        <v>0</v>
      </c>
      <c r="AK5" s="44">
        <v>845</v>
      </c>
      <c r="AL5" s="44">
        <v>149</v>
      </c>
      <c r="AM5" s="44">
        <v>12</v>
      </c>
      <c r="AN5" s="44">
        <v>0</v>
      </c>
      <c r="AO5" s="44">
        <v>0</v>
      </c>
      <c r="AP5" s="44">
        <v>64088</v>
      </c>
      <c r="AQ5" s="44">
        <v>89</v>
      </c>
      <c r="AR5" s="44">
        <v>2799</v>
      </c>
      <c r="AS5" s="44">
        <v>0</v>
      </c>
      <c r="AT5" s="44">
        <v>0</v>
      </c>
      <c r="AU5" s="44">
        <v>0</v>
      </c>
      <c r="AV5" s="44">
        <v>31656</v>
      </c>
      <c r="AW5" s="44">
        <v>34544</v>
      </c>
      <c r="AX5" s="44">
        <v>98632</v>
      </c>
      <c r="AY5" s="44">
        <v>5325</v>
      </c>
      <c r="AZ5" s="44">
        <v>39869</v>
      </c>
      <c r="BA5" s="44">
        <v>103957</v>
      </c>
      <c r="BB5" s="44">
        <v>-57973</v>
      </c>
      <c r="BC5" s="44">
        <v>-18104</v>
      </c>
      <c r="BD5" s="44">
        <v>45984</v>
      </c>
      <c r="BE5" s="40"/>
      <c r="BF5" s="40"/>
      <c r="BG5" s="55"/>
      <c r="BJ5" s="55"/>
      <c r="BK5" s="55"/>
      <c r="BL5" s="55"/>
      <c r="BM5" s="55"/>
      <c r="BN5" s="55"/>
      <c r="BQ5" s="55"/>
      <c r="BT5" s="55"/>
      <c r="BU5" s="55"/>
      <c r="BV5" s="55"/>
      <c r="BW5" s="55"/>
      <c r="BX5" s="55"/>
      <c r="BY5" s="55"/>
      <c r="BZ5" s="55"/>
      <c r="CA5" s="55"/>
      <c r="CC5" s="55"/>
      <c r="CD5" s="55"/>
      <c r="CF5" s="55"/>
      <c r="CG5" s="55"/>
      <c r="CH5" s="55"/>
      <c r="CI5" s="55"/>
      <c r="CL5" s="55"/>
      <c r="CN5" s="55"/>
      <c r="CS5" s="55"/>
      <c r="CU5" s="55"/>
    </row>
    <row r="6" spans="1:99" s="53" customFormat="1" ht="15" customHeight="1" x14ac:dyDescent="0.15">
      <c r="A6" s="14" t="s">
        <v>3</v>
      </c>
      <c r="B6" s="15" t="s">
        <v>43</v>
      </c>
      <c r="C6" s="44">
        <v>0</v>
      </c>
      <c r="D6" s="44">
        <v>0</v>
      </c>
      <c r="E6" s="44">
        <v>0</v>
      </c>
      <c r="F6" s="44">
        <v>0</v>
      </c>
      <c r="G6" s="44">
        <v>74640</v>
      </c>
      <c r="H6" s="44">
        <v>0</v>
      </c>
      <c r="I6" s="44">
        <v>0</v>
      </c>
      <c r="J6" s="44">
        <v>0</v>
      </c>
      <c r="K6" s="44">
        <v>0</v>
      </c>
      <c r="L6" s="44">
        <v>0</v>
      </c>
      <c r="M6" s="44">
        <v>0</v>
      </c>
      <c r="N6" s="44">
        <v>0</v>
      </c>
      <c r="O6" s="44">
        <v>0</v>
      </c>
      <c r="P6" s="44">
        <v>0</v>
      </c>
      <c r="Q6" s="44">
        <v>0</v>
      </c>
      <c r="R6" s="44">
        <v>0</v>
      </c>
      <c r="S6" s="44">
        <v>0</v>
      </c>
      <c r="T6" s="44">
        <v>0</v>
      </c>
      <c r="U6" s="44">
        <v>0</v>
      </c>
      <c r="V6" s="44">
        <v>0</v>
      </c>
      <c r="W6" s="44">
        <v>0</v>
      </c>
      <c r="X6" s="44">
        <v>0</v>
      </c>
      <c r="Y6" s="44">
        <v>0</v>
      </c>
      <c r="Z6" s="44">
        <v>0</v>
      </c>
      <c r="AA6" s="44">
        <v>0</v>
      </c>
      <c r="AB6" s="44">
        <v>0</v>
      </c>
      <c r="AC6" s="44">
        <v>0</v>
      </c>
      <c r="AD6" s="44">
        <v>0</v>
      </c>
      <c r="AE6" s="44">
        <v>0</v>
      </c>
      <c r="AF6" s="44">
        <v>0</v>
      </c>
      <c r="AG6" s="44">
        <v>0</v>
      </c>
      <c r="AH6" s="44">
        <v>190</v>
      </c>
      <c r="AI6" s="44">
        <v>720</v>
      </c>
      <c r="AJ6" s="44">
        <v>55</v>
      </c>
      <c r="AK6" s="44">
        <v>0</v>
      </c>
      <c r="AL6" s="44">
        <v>10434</v>
      </c>
      <c r="AM6" s="44">
        <v>156</v>
      </c>
      <c r="AN6" s="44">
        <v>0</v>
      </c>
      <c r="AO6" s="44">
        <v>0</v>
      </c>
      <c r="AP6" s="44">
        <v>86195</v>
      </c>
      <c r="AQ6" s="44">
        <v>369</v>
      </c>
      <c r="AR6" s="44">
        <v>11426</v>
      </c>
      <c r="AS6" s="44">
        <v>0</v>
      </c>
      <c r="AT6" s="44">
        <v>0</v>
      </c>
      <c r="AU6" s="44">
        <v>0</v>
      </c>
      <c r="AV6" s="44">
        <v>0</v>
      </c>
      <c r="AW6" s="44">
        <v>11795</v>
      </c>
      <c r="AX6" s="44">
        <v>97990</v>
      </c>
      <c r="AY6" s="44">
        <v>0</v>
      </c>
      <c r="AZ6" s="44">
        <v>11795</v>
      </c>
      <c r="BA6" s="44">
        <v>97990</v>
      </c>
      <c r="BB6" s="44">
        <v>-97990</v>
      </c>
      <c r="BC6" s="44">
        <v>-86195</v>
      </c>
      <c r="BD6" s="44">
        <v>0</v>
      </c>
      <c r="BE6" s="40"/>
      <c r="BF6" s="40"/>
      <c r="BG6" s="55"/>
      <c r="BJ6" s="55"/>
      <c r="BK6" s="55"/>
      <c r="BL6" s="55"/>
      <c r="BM6" s="55"/>
      <c r="BN6" s="55"/>
      <c r="BQ6" s="55"/>
      <c r="BT6" s="55"/>
      <c r="BU6" s="55"/>
      <c r="BV6" s="55"/>
      <c r="BW6" s="55"/>
      <c r="BX6" s="55"/>
      <c r="BY6" s="55"/>
      <c r="BZ6" s="55"/>
      <c r="CA6" s="55"/>
      <c r="CC6" s="55"/>
      <c r="CD6" s="55"/>
      <c r="CF6" s="55"/>
      <c r="CG6" s="55"/>
      <c r="CH6" s="55"/>
      <c r="CI6" s="55"/>
      <c r="CL6" s="55"/>
      <c r="CN6" s="55"/>
      <c r="CS6" s="55"/>
      <c r="CU6" s="55"/>
    </row>
    <row r="7" spans="1:99" s="53" customFormat="1" ht="15" customHeight="1" x14ac:dyDescent="0.15">
      <c r="A7" s="14" t="s">
        <v>4</v>
      </c>
      <c r="B7" s="15" t="s">
        <v>44</v>
      </c>
      <c r="C7" s="44">
        <v>0</v>
      </c>
      <c r="D7" s="44">
        <v>0</v>
      </c>
      <c r="E7" s="44">
        <v>0</v>
      </c>
      <c r="F7" s="44">
        <v>0</v>
      </c>
      <c r="G7" s="44">
        <v>0</v>
      </c>
      <c r="H7" s="44">
        <v>0</v>
      </c>
      <c r="I7" s="44">
        <v>0</v>
      </c>
      <c r="J7" s="44">
        <v>0</v>
      </c>
      <c r="K7" s="44">
        <v>0</v>
      </c>
      <c r="L7" s="44">
        <v>0</v>
      </c>
      <c r="M7" s="44">
        <v>0</v>
      </c>
      <c r="N7" s="44">
        <v>0</v>
      </c>
      <c r="O7" s="44">
        <v>3334</v>
      </c>
      <c r="P7" s="44">
        <v>0</v>
      </c>
      <c r="Q7" s="44">
        <v>0</v>
      </c>
      <c r="R7" s="44">
        <v>0</v>
      </c>
      <c r="S7" s="44">
        <v>0</v>
      </c>
      <c r="T7" s="44">
        <v>0</v>
      </c>
      <c r="U7" s="44">
        <v>0</v>
      </c>
      <c r="V7" s="44">
        <v>0</v>
      </c>
      <c r="W7" s="44">
        <v>0</v>
      </c>
      <c r="X7" s="44">
        <v>0</v>
      </c>
      <c r="Y7" s="44">
        <v>1596</v>
      </c>
      <c r="Z7" s="44">
        <v>0</v>
      </c>
      <c r="AA7" s="44">
        <v>0</v>
      </c>
      <c r="AB7" s="44">
        <v>0</v>
      </c>
      <c r="AC7" s="44">
        <v>0</v>
      </c>
      <c r="AD7" s="44">
        <v>0</v>
      </c>
      <c r="AE7" s="44">
        <v>0</v>
      </c>
      <c r="AF7" s="44">
        <v>0</v>
      </c>
      <c r="AG7" s="44">
        <v>0</v>
      </c>
      <c r="AH7" s="44">
        <v>0</v>
      </c>
      <c r="AI7" s="44">
        <v>0</v>
      </c>
      <c r="AJ7" s="44">
        <v>0</v>
      </c>
      <c r="AK7" s="44">
        <v>0</v>
      </c>
      <c r="AL7" s="44">
        <v>0</v>
      </c>
      <c r="AM7" s="44">
        <v>0</v>
      </c>
      <c r="AN7" s="44">
        <v>0</v>
      </c>
      <c r="AO7" s="44">
        <v>0</v>
      </c>
      <c r="AP7" s="44">
        <v>4930</v>
      </c>
      <c r="AQ7" s="44">
        <v>0</v>
      </c>
      <c r="AR7" s="44">
        <v>170</v>
      </c>
      <c r="AS7" s="44">
        <v>0</v>
      </c>
      <c r="AT7" s="44">
        <v>0</v>
      </c>
      <c r="AU7" s="44">
        <v>0</v>
      </c>
      <c r="AV7" s="44">
        <v>0</v>
      </c>
      <c r="AW7" s="44">
        <v>170</v>
      </c>
      <c r="AX7" s="44">
        <v>5100</v>
      </c>
      <c r="AY7" s="44">
        <v>23168</v>
      </c>
      <c r="AZ7" s="44">
        <v>23338</v>
      </c>
      <c r="BA7" s="44">
        <v>28268</v>
      </c>
      <c r="BB7" s="44">
        <v>-2473</v>
      </c>
      <c r="BC7" s="44">
        <v>20865</v>
      </c>
      <c r="BD7" s="44">
        <v>25795</v>
      </c>
      <c r="BE7" s="40"/>
      <c r="BF7" s="40"/>
      <c r="BG7" s="55"/>
      <c r="BJ7" s="55"/>
      <c r="BK7" s="55"/>
      <c r="BL7" s="55"/>
      <c r="BM7" s="55"/>
      <c r="BN7" s="55"/>
      <c r="BQ7" s="55"/>
      <c r="BT7" s="55"/>
      <c r="BU7" s="55"/>
      <c r="BV7" s="55"/>
      <c r="BW7" s="55"/>
      <c r="BX7" s="55"/>
      <c r="BY7" s="55"/>
      <c r="BZ7" s="55"/>
      <c r="CA7" s="55"/>
      <c r="CC7" s="55"/>
      <c r="CD7" s="55"/>
      <c r="CF7" s="55"/>
      <c r="CG7" s="55"/>
      <c r="CH7" s="55"/>
      <c r="CI7" s="55"/>
      <c r="CL7" s="55"/>
      <c r="CN7" s="55"/>
      <c r="CS7" s="55"/>
      <c r="CU7" s="55"/>
    </row>
    <row r="8" spans="1:99" s="53" customFormat="1" ht="15" customHeight="1" x14ac:dyDescent="0.15">
      <c r="A8" s="14" t="s">
        <v>5</v>
      </c>
      <c r="B8" s="15" t="s">
        <v>45</v>
      </c>
      <c r="C8" s="44">
        <v>0</v>
      </c>
      <c r="D8" s="44">
        <v>35</v>
      </c>
      <c r="E8" s="44">
        <v>0</v>
      </c>
      <c r="F8" s="44">
        <v>0</v>
      </c>
      <c r="G8" s="44">
        <v>351078</v>
      </c>
      <c r="H8" s="44">
        <v>50935</v>
      </c>
      <c r="I8" s="44">
        <v>0</v>
      </c>
      <c r="J8" s="44">
        <v>0</v>
      </c>
      <c r="K8" s="44">
        <v>0</v>
      </c>
      <c r="L8" s="44">
        <v>0</v>
      </c>
      <c r="M8" s="44">
        <v>0</v>
      </c>
      <c r="N8" s="44">
        <v>0</v>
      </c>
      <c r="O8" s="44">
        <v>0</v>
      </c>
      <c r="P8" s="44">
        <v>0</v>
      </c>
      <c r="Q8" s="44">
        <v>0</v>
      </c>
      <c r="R8" s="44">
        <v>0</v>
      </c>
      <c r="S8" s="44">
        <v>0</v>
      </c>
      <c r="T8" s="44">
        <v>0</v>
      </c>
      <c r="U8" s="44">
        <v>0</v>
      </c>
      <c r="V8" s="44">
        <v>0</v>
      </c>
      <c r="W8" s="44">
        <v>0</v>
      </c>
      <c r="X8" s="44">
        <v>0</v>
      </c>
      <c r="Y8" s="44">
        <v>0</v>
      </c>
      <c r="Z8" s="44">
        <v>0</v>
      </c>
      <c r="AA8" s="44">
        <v>0</v>
      </c>
      <c r="AB8" s="44">
        <v>0</v>
      </c>
      <c r="AC8" s="44">
        <v>23</v>
      </c>
      <c r="AD8" s="44">
        <v>0</v>
      </c>
      <c r="AE8" s="44">
        <v>0</v>
      </c>
      <c r="AF8" s="44">
        <v>0</v>
      </c>
      <c r="AG8" s="44">
        <v>344</v>
      </c>
      <c r="AH8" s="44">
        <v>10692</v>
      </c>
      <c r="AI8" s="44">
        <v>13176</v>
      </c>
      <c r="AJ8" s="44">
        <v>1782</v>
      </c>
      <c r="AK8" s="44">
        <v>23</v>
      </c>
      <c r="AL8" s="44">
        <v>72378</v>
      </c>
      <c r="AM8" s="44">
        <v>3256</v>
      </c>
      <c r="AN8" s="44">
        <v>0</v>
      </c>
      <c r="AO8" s="44">
        <v>0</v>
      </c>
      <c r="AP8" s="44">
        <v>503722</v>
      </c>
      <c r="AQ8" s="44">
        <v>20413</v>
      </c>
      <c r="AR8" s="44">
        <v>581771</v>
      </c>
      <c r="AS8" s="44">
        <v>0</v>
      </c>
      <c r="AT8" s="44">
        <v>0</v>
      </c>
      <c r="AU8" s="44">
        <v>0</v>
      </c>
      <c r="AV8" s="44">
        <v>-1531</v>
      </c>
      <c r="AW8" s="44">
        <v>600653</v>
      </c>
      <c r="AX8" s="44">
        <v>1104375</v>
      </c>
      <c r="AY8" s="44">
        <v>1917699</v>
      </c>
      <c r="AZ8" s="44">
        <v>2518352</v>
      </c>
      <c r="BA8" s="44">
        <v>3022074</v>
      </c>
      <c r="BB8" s="44">
        <v>-1102770</v>
      </c>
      <c r="BC8" s="44">
        <v>1415582</v>
      </c>
      <c r="BD8" s="44">
        <v>1919304</v>
      </c>
      <c r="BE8" s="40"/>
      <c r="BF8" s="40"/>
      <c r="BG8" s="55"/>
      <c r="BJ8" s="55"/>
      <c r="BK8" s="55"/>
      <c r="BL8" s="55"/>
      <c r="BM8" s="55"/>
      <c r="BN8" s="55"/>
      <c r="BQ8" s="55"/>
      <c r="BT8" s="55"/>
      <c r="BU8" s="55"/>
      <c r="BV8" s="55"/>
      <c r="BW8" s="55"/>
      <c r="BX8" s="55"/>
      <c r="BY8" s="55"/>
      <c r="BZ8" s="55"/>
      <c r="CA8" s="55"/>
      <c r="CC8" s="55"/>
      <c r="CD8" s="55"/>
      <c r="CF8" s="55"/>
      <c r="CG8" s="55"/>
      <c r="CH8" s="55"/>
      <c r="CI8" s="55"/>
      <c r="CL8" s="55"/>
      <c r="CN8" s="55"/>
      <c r="CS8" s="55"/>
      <c r="CU8" s="55"/>
    </row>
    <row r="9" spans="1:99" s="53" customFormat="1" ht="15" customHeight="1" x14ac:dyDescent="0.15">
      <c r="A9" s="14" t="s">
        <v>6</v>
      </c>
      <c r="B9" s="17" t="s">
        <v>46</v>
      </c>
      <c r="C9" s="44">
        <v>22028</v>
      </c>
      <c r="D9" s="44">
        <v>0</v>
      </c>
      <c r="E9" s="44">
        <v>0</v>
      </c>
      <c r="F9" s="44">
        <v>0</v>
      </c>
      <c r="G9" s="44">
        <v>0</v>
      </c>
      <c r="H9" s="44">
        <v>229</v>
      </c>
      <c r="I9" s="44">
        <v>0</v>
      </c>
      <c r="J9" s="44">
        <v>0</v>
      </c>
      <c r="K9" s="44">
        <v>0</v>
      </c>
      <c r="L9" s="44">
        <v>0</v>
      </c>
      <c r="M9" s="44">
        <v>0</v>
      </c>
      <c r="N9" s="44">
        <v>0</v>
      </c>
      <c r="O9" s="44">
        <v>0</v>
      </c>
      <c r="P9" s="44">
        <v>0</v>
      </c>
      <c r="Q9" s="44">
        <v>0</v>
      </c>
      <c r="R9" s="44">
        <v>0</v>
      </c>
      <c r="S9" s="44">
        <v>0</v>
      </c>
      <c r="T9" s="44">
        <v>0</v>
      </c>
      <c r="U9" s="44">
        <v>0</v>
      </c>
      <c r="V9" s="44">
        <v>0</v>
      </c>
      <c r="W9" s="44">
        <v>0</v>
      </c>
      <c r="X9" s="44">
        <v>0</v>
      </c>
      <c r="Y9" s="44">
        <v>0</v>
      </c>
      <c r="Z9" s="44">
        <v>0</v>
      </c>
      <c r="AA9" s="44">
        <v>0</v>
      </c>
      <c r="AB9" s="44">
        <v>0</v>
      </c>
      <c r="AC9" s="44">
        <v>0</v>
      </c>
      <c r="AD9" s="44">
        <v>0</v>
      </c>
      <c r="AE9" s="44">
        <v>0</v>
      </c>
      <c r="AF9" s="44">
        <v>0</v>
      </c>
      <c r="AG9" s="44">
        <v>0</v>
      </c>
      <c r="AH9" s="44">
        <v>21</v>
      </c>
      <c r="AI9" s="44">
        <v>0</v>
      </c>
      <c r="AJ9" s="44">
        <v>0</v>
      </c>
      <c r="AK9" s="44">
        <v>0</v>
      </c>
      <c r="AL9" s="44">
        <v>0</v>
      </c>
      <c r="AM9" s="44">
        <v>61</v>
      </c>
      <c r="AN9" s="44">
        <v>0</v>
      </c>
      <c r="AO9" s="44">
        <v>0</v>
      </c>
      <c r="AP9" s="44">
        <v>22339</v>
      </c>
      <c r="AQ9" s="44">
        <v>4619</v>
      </c>
      <c r="AR9" s="44">
        <v>59636</v>
      </c>
      <c r="AS9" s="44">
        <v>0</v>
      </c>
      <c r="AT9" s="44">
        <v>0</v>
      </c>
      <c r="AU9" s="44">
        <v>0</v>
      </c>
      <c r="AV9" s="44">
        <v>1002</v>
      </c>
      <c r="AW9" s="44">
        <v>65257</v>
      </c>
      <c r="AX9" s="44">
        <v>87596</v>
      </c>
      <c r="AY9" s="44">
        <v>116775</v>
      </c>
      <c r="AZ9" s="44">
        <v>182032</v>
      </c>
      <c r="BA9" s="44">
        <v>204371</v>
      </c>
      <c r="BB9" s="44">
        <v>-86286</v>
      </c>
      <c r="BC9" s="44">
        <v>95746</v>
      </c>
      <c r="BD9" s="44">
        <v>118085</v>
      </c>
      <c r="BE9" s="40"/>
      <c r="BF9" s="40"/>
      <c r="BG9" s="55"/>
      <c r="BJ9" s="55"/>
      <c r="BK9" s="55"/>
      <c r="BL9" s="55"/>
      <c r="BM9" s="55"/>
      <c r="BN9" s="55"/>
      <c r="BQ9" s="55"/>
      <c r="BT9" s="55"/>
      <c r="BU9" s="55"/>
      <c r="BV9" s="55"/>
      <c r="BW9" s="55"/>
      <c r="BX9" s="55"/>
      <c r="BY9" s="55"/>
      <c r="BZ9" s="55"/>
      <c r="CA9" s="55"/>
      <c r="CC9" s="55"/>
      <c r="CD9" s="55"/>
      <c r="CF9" s="55"/>
      <c r="CG9" s="55"/>
      <c r="CH9" s="55"/>
      <c r="CI9" s="55"/>
      <c r="CL9" s="55"/>
      <c r="CN9" s="55"/>
      <c r="CS9" s="55"/>
      <c r="CU9" s="55"/>
    </row>
    <row r="10" spans="1:99" s="53" customFormat="1" ht="15" customHeight="1" x14ac:dyDescent="0.15">
      <c r="A10" s="14" t="s">
        <v>7</v>
      </c>
      <c r="B10" s="15" t="s">
        <v>47</v>
      </c>
      <c r="C10" s="44">
        <v>157</v>
      </c>
      <c r="D10" s="44">
        <v>0</v>
      </c>
      <c r="E10" s="44">
        <v>0</v>
      </c>
      <c r="F10" s="44">
        <v>0</v>
      </c>
      <c r="G10" s="44">
        <v>115</v>
      </c>
      <c r="H10" s="44">
        <v>315</v>
      </c>
      <c r="I10" s="44">
        <v>135707</v>
      </c>
      <c r="J10" s="44">
        <v>740</v>
      </c>
      <c r="K10" s="44">
        <v>0</v>
      </c>
      <c r="L10" s="44">
        <v>0</v>
      </c>
      <c r="M10" s="44">
        <v>0</v>
      </c>
      <c r="N10" s="44">
        <v>0</v>
      </c>
      <c r="O10" s="44">
        <v>0</v>
      </c>
      <c r="P10" s="44">
        <v>0</v>
      </c>
      <c r="Q10" s="44">
        <v>135</v>
      </c>
      <c r="R10" s="44">
        <v>0</v>
      </c>
      <c r="S10" s="44">
        <v>674</v>
      </c>
      <c r="T10" s="44">
        <v>184</v>
      </c>
      <c r="U10" s="44">
        <v>139</v>
      </c>
      <c r="V10" s="44">
        <v>145</v>
      </c>
      <c r="W10" s="44">
        <v>0</v>
      </c>
      <c r="X10" s="44">
        <v>635</v>
      </c>
      <c r="Y10" s="44">
        <v>2442</v>
      </c>
      <c r="Z10" s="44">
        <v>352</v>
      </c>
      <c r="AA10" s="44">
        <v>178</v>
      </c>
      <c r="AB10" s="44">
        <v>2130</v>
      </c>
      <c r="AC10" s="44">
        <v>153</v>
      </c>
      <c r="AD10" s="44">
        <v>18</v>
      </c>
      <c r="AE10" s="44">
        <v>136</v>
      </c>
      <c r="AF10" s="44">
        <v>0</v>
      </c>
      <c r="AG10" s="44">
        <v>1859</v>
      </c>
      <c r="AH10" s="44">
        <v>134</v>
      </c>
      <c r="AI10" s="44">
        <v>3815</v>
      </c>
      <c r="AJ10" s="44">
        <v>100</v>
      </c>
      <c r="AK10" s="44">
        <v>579</v>
      </c>
      <c r="AL10" s="44">
        <v>741</v>
      </c>
      <c r="AM10" s="44">
        <v>900</v>
      </c>
      <c r="AN10" s="44">
        <v>394</v>
      </c>
      <c r="AO10" s="44">
        <v>11</v>
      </c>
      <c r="AP10" s="44">
        <v>152888</v>
      </c>
      <c r="AQ10" s="44">
        <v>3374</v>
      </c>
      <c r="AR10" s="44">
        <v>59105</v>
      </c>
      <c r="AS10" s="44">
        <v>0</v>
      </c>
      <c r="AT10" s="44">
        <v>0</v>
      </c>
      <c r="AU10" s="44">
        <v>1002</v>
      </c>
      <c r="AV10" s="44">
        <v>1206</v>
      </c>
      <c r="AW10" s="44">
        <v>64687</v>
      </c>
      <c r="AX10" s="44">
        <v>217575</v>
      </c>
      <c r="AY10" s="44">
        <v>486923</v>
      </c>
      <c r="AZ10" s="44">
        <v>551610</v>
      </c>
      <c r="BA10" s="44">
        <v>704498</v>
      </c>
      <c r="BB10" s="44">
        <v>-216314</v>
      </c>
      <c r="BC10" s="44">
        <v>335296</v>
      </c>
      <c r="BD10" s="44">
        <v>488184</v>
      </c>
      <c r="BE10" s="40"/>
      <c r="BF10" s="40"/>
      <c r="BG10" s="39"/>
      <c r="BJ10" s="39"/>
      <c r="BK10" s="39"/>
      <c r="BL10" s="39"/>
      <c r="BM10" s="39"/>
      <c r="BN10" s="39"/>
      <c r="BQ10" s="39"/>
      <c r="BT10" s="39"/>
      <c r="BU10" s="39"/>
      <c r="BV10" s="39"/>
      <c r="BW10" s="39"/>
      <c r="BX10" s="39"/>
      <c r="BY10" s="39"/>
      <c r="BZ10" s="39"/>
      <c r="CA10" s="39"/>
      <c r="CC10" s="39"/>
      <c r="CD10" s="39"/>
      <c r="CF10" s="39"/>
      <c r="CG10" s="39"/>
      <c r="CH10" s="39"/>
      <c r="CI10" s="39"/>
      <c r="CL10" s="39"/>
      <c r="CN10" s="39"/>
      <c r="CS10" s="39"/>
      <c r="CU10" s="39"/>
    </row>
    <row r="11" spans="1:99" s="53" customFormat="1" ht="15" customHeight="1" x14ac:dyDescent="0.15">
      <c r="A11" s="14" t="s">
        <v>8</v>
      </c>
      <c r="B11" s="15" t="s">
        <v>48</v>
      </c>
      <c r="C11" s="44">
        <v>3998</v>
      </c>
      <c r="D11" s="44">
        <v>172</v>
      </c>
      <c r="E11" s="44">
        <v>0</v>
      </c>
      <c r="F11" s="44">
        <v>0</v>
      </c>
      <c r="G11" s="44">
        <v>25782</v>
      </c>
      <c r="H11" s="44">
        <v>1742</v>
      </c>
      <c r="I11" s="44">
        <v>12464</v>
      </c>
      <c r="J11" s="44">
        <v>43648</v>
      </c>
      <c r="K11" s="44">
        <v>107858</v>
      </c>
      <c r="L11" s="44">
        <v>0</v>
      </c>
      <c r="M11" s="44">
        <v>0</v>
      </c>
      <c r="N11" s="44">
        <v>590</v>
      </c>
      <c r="O11" s="44">
        <v>0</v>
      </c>
      <c r="P11" s="44">
        <v>0</v>
      </c>
      <c r="Q11" s="44">
        <v>159</v>
      </c>
      <c r="R11" s="44">
        <v>3847</v>
      </c>
      <c r="S11" s="44">
        <v>631</v>
      </c>
      <c r="T11" s="44">
        <v>172</v>
      </c>
      <c r="U11" s="44">
        <v>130</v>
      </c>
      <c r="V11" s="44">
        <v>839</v>
      </c>
      <c r="W11" s="44">
        <v>29</v>
      </c>
      <c r="X11" s="44">
        <v>5630</v>
      </c>
      <c r="Y11" s="44">
        <v>34718</v>
      </c>
      <c r="Z11" s="44">
        <v>33169</v>
      </c>
      <c r="AA11" s="44">
        <v>107</v>
      </c>
      <c r="AB11" s="44">
        <v>4315</v>
      </c>
      <c r="AC11" s="44">
        <v>427</v>
      </c>
      <c r="AD11" s="44">
        <v>259</v>
      </c>
      <c r="AE11" s="44">
        <v>137</v>
      </c>
      <c r="AF11" s="44">
        <v>6</v>
      </c>
      <c r="AG11" s="44">
        <v>802</v>
      </c>
      <c r="AH11" s="44">
        <v>799</v>
      </c>
      <c r="AI11" s="44">
        <v>6585</v>
      </c>
      <c r="AJ11" s="44">
        <v>3223</v>
      </c>
      <c r="AK11" s="44">
        <v>183</v>
      </c>
      <c r="AL11" s="44">
        <v>1815</v>
      </c>
      <c r="AM11" s="44">
        <v>820</v>
      </c>
      <c r="AN11" s="44">
        <v>9103</v>
      </c>
      <c r="AO11" s="44">
        <v>46</v>
      </c>
      <c r="AP11" s="44">
        <v>304205</v>
      </c>
      <c r="AQ11" s="44">
        <v>3933</v>
      </c>
      <c r="AR11" s="44">
        <v>9122</v>
      </c>
      <c r="AS11" s="44">
        <v>0</v>
      </c>
      <c r="AT11" s="44">
        <v>55</v>
      </c>
      <c r="AU11" s="44">
        <v>4865</v>
      </c>
      <c r="AV11" s="44">
        <v>-15</v>
      </c>
      <c r="AW11" s="44">
        <v>17960</v>
      </c>
      <c r="AX11" s="44">
        <v>322165</v>
      </c>
      <c r="AY11" s="44">
        <v>122871</v>
      </c>
      <c r="AZ11" s="44">
        <v>140831</v>
      </c>
      <c r="BA11" s="44">
        <v>445036</v>
      </c>
      <c r="BB11" s="44">
        <v>-302342</v>
      </c>
      <c r="BC11" s="44">
        <v>-161511</v>
      </c>
      <c r="BD11" s="44">
        <v>142694</v>
      </c>
      <c r="BE11" s="40"/>
      <c r="BF11" s="40"/>
      <c r="BG11" s="39"/>
      <c r="BJ11" s="39"/>
      <c r="BK11" s="39"/>
      <c r="BL11" s="39"/>
      <c r="BM11" s="39"/>
      <c r="BN11" s="39"/>
      <c r="BQ11" s="39"/>
      <c r="BT11" s="39"/>
      <c r="BU11" s="39"/>
      <c r="BV11" s="39"/>
      <c r="BW11" s="39"/>
      <c r="BX11" s="39"/>
      <c r="BY11" s="39"/>
      <c r="BZ11" s="39"/>
      <c r="CA11" s="39"/>
      <c r="CC11" s="39"/>
      <c r="CD11" s="39"/>
      <c r="CF11" s="39"/>
      <c r="CG11" s="39"/>
      <c r="CH11" s="39"/>
      <c r="CI11" s="39"/>
      <c r="CL11" s="39"/>
      <c r="CN11" s="39"/>
      <c r="CS11" s="39"/>
      <c r="CU11" s="39"/>
    </row>
    <row r="12" spans="1:99" s="53" customFormat="1" ht="15" customHeight="1" x14ac:dyDescent="0.15">
      <c r="A12" s="14" t="s">
        <v>9</v>
      </c>
      <c r="B12" s="15" t="s">
        <v>49</v>
      </c>
      <c r="C12" s="44">
        <v>0</v>
      </c>
      <c r="D12" s="44">
        <v>0</v>
      </c>
      <c r="E12" s="44">
        <v>0</v>
      </c>
      <c r="F12" s="44">
        <v>0</v>
      </c>
      <c r="G12" s="44">
        <v>32576</v>
      </c>
      <c r="H12" s="44">
        <v>0</v>
      </c>
      <c r="I12" s="44">
        <v>944</v>
      </c>
      <c r="J12" s="44">
        <v>0</v>
      </c>
      <c r="K12" s="44">
        <v>1098</v>
      </c>
      <c r="L12" s="44">
        <v>0</v>
      </c>
      <c r="M12" s="44">
        <v>0</v>
      </c>
      <c r="N12" s="44">
        <v>0</v>
      </c>
      <c r="O12" s="44">
        <v>0</v>
      </c>
      <c r="P12" s="44">
        <v>0</v>
      </c>
      <c r="Q12" s="44">
        <v>129</v>
      </c>
      <c r="R12" s="44">
        <v>0</v>
      </c>
      <c r="S12" s="44">
        <v>926</v>
      </c>
      <c r="T12" s="44">
        <v>254</v>
      </c>
      <c r="U12" s="44">
        <v>191</v>
      </c>
      <c r="V12" s="44">
        <v>496</v>
      </c>
      <c r="W12" s="44">
        <v>0</v>
      </c>
      <c r="X12" s="44">
        <v>0</v>
      </c>
      <c r="Y12" s="44">
        <v>226</v>
      </c>
      <c r="Z12" s="44">
        <v>0</v>
      </c>
      <c r="AA12" s="44">
        <v>203</v>
      </c>
      <c r="AB12" s="44">
        <v>3913</v>
      </c>
      <c r="AC12" s="44">
        <v>2036</v>
      </c>
      <c r="AD12" s="44">
        <v>23</v>
      </c>
      <c r="AE12" s="44">
        <v>821</v>
      </c>
      <c r="AF12" s="44">
        <v>54</v>
      </c>
      <c r="AG12" s="44">
        <v>4279</v>
      </c>
      <c r="AH12" s="44">
        <v>1350</v>
      </c>
      <c r="AI12" s="44">
        <v>1633</v>
      </c>
      <c r="AJ12" s="44">
        <v>359</v>
      </c>
      <c r="AK12" s="44">
        <v>323</v>
      </c>
      <c r="AL12" s="44">
        <v>151</v>
      </c>
      <c r="AM12" s="44">
        <v>504</v>
      </c>
      <c r="AN12" s="44">
        <v>0</v>
      </c>
      <c r="AO12" s="44">
        <v>0</v>
      </c>
      <c r="AP12" s="44">
        <v>52489</v>
      </c>
      <c r="AQ12" s="44">
        <v>394</v>
      </c>
      <c r="AR12" s="44">
        <v>339</v>
      </c>
      <c r="AS12" s="44">
        <v>0</v>
      </c>
      <c r="AT12" s="44">
        <v>0</v>
      </c>
      <c r="AU12" s="44">
        <v>0</v>
      </c>
      <c r="AV12" s="44">
        <v>-775</v>
      </c>
      <c r="AW12" s="44">
        <v>-42</v>
      </c>
      <c r="AX12" s="44">
        <v>52447</v>
      </c>
      <c r="AY12" s="44">
        <v>269520</v>
      </c>
      <c r="AZ12" s="44">
        <v>269478</v>
      </c>
      <c r="BA12" s="44">
        <v>321967</v>
      </c>
      <c r="BB12" s="44">
        <v>-48339</v>
      </c>
      <c r="BC12" s="44">
        <v>221139</v>
      </c>
      <c r="BD12" s="44">
        <v>273628</v>
      </c>
      <c r="BE12" s="40"/>
      <c r="BF12" s="40"/>
      <c r="BG12" s="39"/>
      <c r="BJ12" s="39"/>
      <c r="BK12" s="39"/>
      <c r="BL12" s="39"/>
      <c r="BM12" s="39"/>
      <c r="BN12" s="39"/>
      <c r="BQ12" s="39"/>
      <c r="BT12" s="39"/>
      <c r="BU12" s="39"/>
      <c r="BV12" s="39"/>
      <c r="BW12" s="39"/>
      <c r="BX12" s="39"/>
      <c r="BY12" s="39"/>
      <c r="BZ12" s="39"/>
      <c r="CA12" s="39"/>
      <c r="CC12" s="39"/>
      <c r="CD12" s="39"/>
      <c r="CF12" s="39"/>
      <c r="CG12" s="39"/>
      <c r="CH12" s="39"/>
      <c r="CI12" s="39"/>
      <c r="CL12" s="39"/>
      <c r="CN12" s="39"/>
      <c r="CS12" s="39"/>
      <c r="CU12" s="39"/>
    </row>
    <row r="13" spans="1:99" s="53" customFormat="1" ht="15" customHeight="1" x14ac:dyDescent="0.15">
      <c r="A13" s="14" t="s">
        <v>10</v>
      </c>
      <c r="B13" s="15" t="s">
        <v>50</v>
      </c>
      <c r="C13" s="44">
        <v>10393</v>
      </c>
      <c r="D13" s="44">
        <v>2</v>
      </c>
      <c r="E13" s="44">
        <v>0</v>
      </c>
      <c r="F13" s="44">
        <v>0</v>
      </c>
      <c r="G13" s="44">
        <v>6220</v>
      </c>
      <c r="H13" s="44">
        <v>235</v>
      </c>
      <c r="I13" s="44">
        <v>50518</v>
      </c>
      <c r="J13" s="44">
        <v>2656</v>
      </c>
      <c r="K13" s="44">
        <v>8077</v>
      </c>
      <c r="L13" s="44">
        <v>62664</v>
      </c>
      <c r="M13" s="44">
        <v>0</v>
      </c>
      <c r="N13" s="44">
        <v>109843</v>
      </c>
      <c r="O13" s="44">
        <v>909</v>
      </c>
      <c r="P13" s="44">
        <v>0</v>
      </c>
      <c r="Q13" s="44">
        <v>4313</v>
      </c>
      <c r="R13" s="44">
        <v>38159</v>
      </c>
      <c r="S13" s="44">
        <v>1575</v>
      </c>
      <c r="T13" s="44">
        <v>431</v>
      </c>
      <c r="U13" s="44">
        <v>325</v>
      </c>
      <c r="V13" s="44">
        <v>1219</v>
      </c>
      <c r="W13" s="44">
        <v>29</v>
      </c>
      <c r="X13" s="44">
        <v>936</v>
      </c>
      <c r="Y13" s="44">
        <v>4037</v>
      </c>
      <c r="Z13" s="44">
        <v>0</v>
      </c>
      <c r="AA13" s="44">
        <v>2487</v>
      </c>
      <c r="AB13" s="44">
        <v>3</v>
      </c>
      <c r="AC13" s="44">
        <v>1</v>
      </c>
      <c r="AD13" s="44">
        <v>31</v>
      </c>
      <c r="AE13" s="44">
        <v>508</v>
      </c>
      <c r="AF13" s="44">
        <v>0</v>
      </c>
      <c r="AG13" s="44">
        <v>319</v>
      </c>
      <c r="AH13" s="44">
        <v>448</v>
      </c>
      <c r="AI13" s="44">
        <v>127466</v>
      </c>
      <c r="AJ13" s="44">
        <v>0</v>
      </c>
      <c r="AK13" s="44">
        <v>6228</v>
      </c>
      <c r="AL13" s="44">
        <v>653</v>
      </c>
      <c r="AM13" s="44">
        <v>4019</v>
      </c>
      <c r="AN13" s="44">
        <v>191</v>
      </c>
      <c r="AO13" s="44">
        <v>0</v>
      </c>
      <c r="AP13" s="44">
        <v>444895</v>
      </c>
      <c r="AQ13" s="44">
        <v>5709</v>
      </c>
      <c r="AR13" s="44">
        <v>59519</v>
      </c>
      <c r="AS13" s="44">
        <v>0</v>
      </c>
      <c r="AT13" s="44">
        <v>0</v>
      </c>
      <c r="AU13" s="44">
        <v>0</v>
      </c>
      <c r="AV13" s="44">
        <v>86</v>
      </c>
      <c r="AW13" s="44">
        <v>65314</v>
      </c>
      <c r="AX13" s="44">
        <v>510209</v>
      </c>
      <c r="AY13" s="44">
        <v>170065</v>
      </c>
      <c r="AZ13" s="44">
        <v>235379</v>
      </c>
      <c r="BA13" s="44">
        <v>680274</v>
      </c>
      <c r="BB13" s="44">
        <v>-510123</v>
      </c>
      <c r="BC13" s="44">
        <v>-274744</v>
      </c>
      <c r="BD13" s="44">
        <v>170151</v>
      </c>
      <c r="BE13" s="40"/>
      <c r="BF13" s="40"/>
      <c r="BG13" s="39"/>
      <c r="BJ13" s="39"/>
      <c r="BK13" s="39"/>
      <c r="BL13" s="39"/>
      <c r="BM13" s="39"/>
      <c r="BN13" s="39"/>
      <c r="BQ13" s="39"/>
      <c r="BT13" s="39"/>
      <c r="BU13" s="39"/>
      <c r="BV13" s="39"/>
      <c r="BW13" s="39"/>
      <c r="BX13" s="39"/>
      <c r="BY13" s="39"/>
      <c r="BZ13" s="39"/>
      <c r="CA13" s="39"/>
      <c r="CC13" s="39"/>
      <c r="CD13" s="39"/>
      <c r="CF13" s="39"/>
      <c r="CG13" s="39"/>
      <c r="CH13" s="39"/>
      <c r="CI13" s="39"/>
      <c r="CL13" s="39"/>
      <c r="CN13" s="39"/>
      <c r="CS13" s="39"/>
      <c r="CU13" s="39"/>
    </row>
    <row r="14" spans="1:99" s="53" customFormat="1" ht="15" customHeight="1" x14ac:dyDescent="0.15">
      <c r="A14" s="14" t="s">
        <v>11</v>
      </c>
      <c r="B14" s="15" t="s">
        <v>51</v>
      </c>
      <c r="C14" s="44">
        <v>8676</v>
      </c>
      <c r="D14" s="44">
        <v>360</v>
      </c>
      <c r="E14" s="44">
        <v>0</v>
      </c>
      <c r="F14" s="44">
        <v>1862</v>
      </c>
      <c r="G14" s="44">
        <v>19173</v>
      </c>
      <c r="H14" s="44">
        <v>1131</v>
      </c>
      <c r="I14" s="44">
        <v>5525</v>
      </c>
      <c r="J14" s="44">
        <v>48</v>
      </c>
      <c r="K14" s="44">
        <v>24</v>
      </c>
      <c r="L14" s="44">
        <v>76</v>
      </c>
      <c r="M14" s="44">
        <v>0</v>
      </c>
      <c r="N14" s="44">
        <v>94</v>
      </c>
      <c r="O14" s="44">
        <v>5066</v>
      </c>
      <c r="P14" s="44">
        <v>409</v>
      </c>
      <c r="Q14" s="44">
        <v>5146</v>
      </c>
      <c r="R14" s="44">
        <v>482</v>
      </c>
      <c r="S14" s="44">
        <v>1349</v>
      </c>
      <c r="T14" s="44">
        <v>852</v>
      </c>
      <c r="U14" s="44">
        <v>279</v>
      </c>
      <c r="V14" s="44">
        <v>3953</v>
      </c>
      <c r="W14" s="44">
        <v>355</v>
      </c>
      <c r="X14" s="44">
        <v>141</v>
      </c>
      <c r="Y14" s="44">
        <v>6926</v>
      </c>
      <c r="Z14" s="44">
        <v>912</v>
      </c>
      <c r="AA14" s="44">
        <v>1998</v>
      </c>
      <c r="AB14" s="44">
        <v>4287</v>
      </c>
      <c r="AC14" s="44">
        <v>150</v>
      </c>
      <c r="AD14" s="44">
        <v>817</v>
      </c>
      <c r="AE14" s="44">
        <v>68655</v>
      </c>
      <c r="AF14" s="44">
        <v>0</v>
      </c>
      <c r="AG14" s="44">
        <v>1682</v>
      </c>
      <c r="AH14" s="44">
        <v>1402</v>
      </c>
      <c r="AI14" s="44">
        <v>5266</v>
      </c>
      <c r="AJ14" s="44">
        <v>1077</v>
      </c>
      <c r="AK14" s="44">
        <v>2330</v>
      </c>
      <c r="AL14" s="44">
        <v>3891</v>
      </c>
      <c r="AM14" s="44">
        <v>5251</v>
      </c>
      <c r="AN14" s="44">
        <v>0</v>
      </c>
      <c r="AO14" s="44">
        <v>879</v>
      </c>
      <c r="AP14" s="44">
        <v>160524</v>
      </c>
      <c r="AQ14" s="44">
        <v>439</v>
      </c>
      <c r="AR14" s="44">
        <v>162392</v>
      </c>
      <c r="AS14" s="44">
        <v>0</v>
      </c>
      <c r="AT14" s="44">
        <v>0</v>
      </c>
      <c r="AU14" s="44">
        <v>0</v>
      </c>
      <c r="AV14" s="44">
        <v>0</v>
      </c>
      <c r="AW14" s="44">
        <v>162831</v>
      </c>
      <c r="AX14" s="44">
        <v>323355</v>
      </c>
      <c r="AY14" s="44">
        <v>0</v>
      </c>
      <c r="AZ14" s="44">
        <v>162831</v>
      </c>
      <c r="BA14" s="44">
        <v>323355</v>
      </c>
      <c r="BB14" s="44">
        <v>-323355</v>
      </c>
      <c r="BC14" s="44">
        <v>-160524</v>
      </c>
      <c r="BD14" s="44">
        <v>0</v>
      </c>
      <c r="BE14" s="40"/>
      <c r="BF14" s="40"/>
      <c r="BG14" s="39"/>
      <c r="BJ14" s="39"/>
      <c r="BK14" s="39"/>
      <c r="BL14" s="39"/>
      <c r="BM14" s="39"/>
      <c r="BN14" s="39"/>
      <c r="BQ14" s="39"/>
      <c r="BT14" s="39"/>
      <c r="BU14" s="39"/>
      <c r="BV14" s="39"/>
      <c r="BW14" s="39"/>
      <c r="BX14" s="39"/>
      <c r="BY14" s="39"/>
      <c r="BZ14" s="39"/>
      <c r="CA14" s="39"/>
      <c r="CC14" s="39"/>
      <c r="CD14" s="39"/>
      <c r="CF14" s="39"/>
      <c r="CG14" s="39"/>
      <c r="CH14" s="39"/>
      <c r="CI14" s="39"/>
      <c r="CL14" s="39"/>
      <c r="CN14" s="39"/>
      <c r="CS14" s="39"/>
      <c r="CU14" s="39"/>
    </row>
    <row r="15" spans="1:99" s="53" customFormat="1" ht="15" customHeight="1" x14ac:dyDescent="0.15">
      <c r="A15" s="14" t="s">
        <v>12</v>
      </c>
      <c r="B15" s="15" t="s">
        <v>52</v>
      </c>
      <c r="C15" s="44">
        <v>855</v>
      </c>
      <c r="D15" s="44">
        <v>491</v>
      </c>
      <c r="E15" s="44">
        <v>0</v>
      </c>
      <c r="F15" s="44">
        <v>0</v>
      </c>
      <c r="G15" s="44">
        <v>113554</v>
      </c>
      <c r="H15" s="44">
        <v>868</v>
      </c>
      <c r="I15" s="44">
        <v>15923</v>
      </c>
      <c r="J15" s="44">
        <v>2291</v>
      </c>
      <c r="K15" s="44">
        <v>7610</v>
      </c>
      <c r="L15" s="44">
        <v>644</v>
      </c>
      <c r="M15" s="44">
        <v>0</v>
      </c>
      <c r="N15" s="44">
        <v>7029</v>
      </c>
      <c r="O15" s="44">
        <v>0</v>
      </c>
      <c r="P15" s="44">
        <v>0</v>
      </c>
      <c r="Q15" s="44">
        <v>638</v>
      </c>
      <c r="R15" s="44">
        <v>9341</v>
      </c>
      <c r="S15" s="44">
        <v>22867</v>
      </c>
      <c r="T15" s="44">
        <v>6283</v>
      </c>
      <c r="U15" s="44">
        <v>4720</v>
      </c>
      <c r="V15" s="44">
        <v>4337</v>
      </c>
      <c r="W15" s="44">
        <v>145</v>
      </c>
      <c r="X15" s="44">
        <v>1181</v>
      </c>
      <c r="Y15" s="44">
        <v>12202</v>
      </c>
      <c r="Z15" s="44">
        <v>31</v>
      </c>
      <c r="AA15" s="44">
        <v>1153</v>
      </c>
      <c r="AB15" s="44">
        <v>6456</v>
      </c>
      <c r="AC15" s="44">
        <v>287</v>
      </c>
      <c r="AD15" s="44">
        <v>490</v>
      </c>
      <c r="AE15" s="44">
        <v>1656</v>
      </c>
      <c r="AF15" s="44">
        <v>0</v>
      </c>
      <c r="AG15" s="44">
        <v>649</v>
      </c>
      <c r="AH15" s="44">
        <v>247</v>
      </c>
      <c r="AI15" s="44">
        <v>4647</v>
      </c>
      <c r="AJ15" s="44">
        <v>0</v>
      </c>
      <c r="AK15" s="44">
        <v>13504</v>
      </c>
      <c r="AL15" s="44">
        <v>1284</v>
      </c>
      <c r="AM15" s="44">
        <v>444</v>
      </c>
      <c r="AN15" s="44">
        <v>1038</v>
      </c>
      <c r="AO15" s="44">
        <v>173</v>
      </c>
      <c r="AP15" s="44">
        <v>243038</v>
      </c>
      <c r="AQ15" s="44">
        <v>1666</v>
      </c>
      <c r="AR15" s="44">
        <v>22311</v>
      </c>
      <c r="AS15" s="44">
        <v>0</v>
      </c>
      <c r="AT15" s="44">
        <v>0</v>
      </c>
      <c r="AU15" s="44">
        <v>0</v>
      </c>
      <c r="AV15" s="44">
        <v>205</v>
      </c>
      <c r="AW15" s="44">
        <v>24182</v>
      </c>
      <c r="AX15" s="44">
        <v>267220</v>
      </c>
      <c r="AY15" s="44">
        <v>296450</v>
      </c>
      <c r="AZ15" s="44">
        <v>320632</v>
      </c>
      <c r="BA15" s="44">
        <v>563670</v>
      </c>
      <c r="BB15" s="44">
        <v>-266937</v>
      </c>
      <c r="BC15" s="44">
        <v>53695</v>
      </c>
      <c r="BD15" s="44">
        <v>296733</v>
      </c>
      <c r="BE15" s="40"/>
      <c r="BF15" s="40"/>
      <c r="BG15" s="39"/>
      <c r="BJ15" s="39"/>
      <c r="BK15" s="39"/>
      <c r="BL15" s="39"/>
      <c r="BM15" s="39"/>
      <c r="BN15" s="39"/>
      <c r="BQ15" s="39"/>
      <c r="BT15" s="39"/>
      <c r="BU15" s="39"/>
      <c r="BV15" s="39"/>
      <c r="BW15" s="39"/>
      <c r="BX15" s="39"/>
      <c r="BY15" s="39"/>
      <c r="BZ15" s="39"/>
      <c r="CA15" s="39"/>
      <c r="CC15" s="39"/>
      <c r="CD15" s="39"/>
      <c r="CF15" s="39"/>
      <c r="CG15" s="39"/>
      <c r="CH15" s="39"/>
      <c r="CI15" s="39"/>
      <c r="CL15" s="39"/>
      <c r="CN15" s="39"/>
      <c r="CS15" s="39"/>
      <c r="CU15" s="39"/>
    </row>
    <row r="16" spans="1:99" s="53" customFormat="1" ht="15" customHeight="1" x14ac:dyDescent="0.15">
      <c r="A16" s="14" t="s">
        <v>13</v>
      </c>
      <c r="B16" s="15" t="s">
        <v>53</v>
      </c>
      <c r="C16" s="44">
        <v>495</v>
      </c>
      <c r="D16" s="44">
        <v>0</v>
      </c>
      <c r="E16" s="44">
        <v>0</v>
      </c>
      <c r="F16" s="44">
        <v>332</v>
      </c>
      <c r="G16" s="44">
        <v>1560</v>
      </c>
      <c r="H16" s="44">
        <v>0</v>
      </c>
      <c r="I16" s="44">
        <v>0</v>
      </c>
      <c r="J16" s="44">
        <v>919</v>
      </c>
      <c r="K16" s="44">
        <v>0</v>
      </c>
      <c r="L16" s="44">
        <v>0</v>
      </c>
      <c r="M16" s="44">
        <v>0</v>
      </c>
      <c r="N16" s="44">
        <v>0</v>
      </c>
      <c r="O16" s="44">
        <v>21846</v>
      </c>
      <c r="P16" s="44">
        <v>0</v>
      </c>
      <c r="Q16" s="44">
        <v>2423</v>
      </c>
      <c r="R16" s="44">
        <v>595</v>
      </c>
      <c r="S16" s="44">
        <v>9612</v>
      </c>
      <c r="T16" s="44">
        <v>2630</v>
      </c>
      <c r="U16" s="44">
        <v>1984</v>
      </c>
      <c r="V16" s="44">
        <v>6066</v>
      </c>
      <c r="W16" s="44">
        <v>487</v>
      </c>
      <c r="X16" s="44">
        <v>0</v>
      </c>
      <c r="Y16" s="44">
        <v>85753</v>
      </c>
      <c r="Z16" s="44">
        <v>147</v>
      </c>
      <c r="AA16" s="44">
        <v>1112</v>
      </c>
      <c r="AB16" s="44">
        <v>93</v>
      </c>
      <c r="AC16" s="44">
        <v>0</v>
      </c>
      <c r="AD16" s="44">
        <v>82</v>
      </c>
      <c r="AE16" s="44">
        <v>6</v>
      </c>
      <c r="AF16" s="44">
        <v>0</v>
      </c>
      <c r="AG16" s="44">
        <v>81</v>
      </c>
      <c r="AH16" s="44">
        <v>202</v>
      </c>
      <c r="AI16" s="44">
        <v>364</v>
      </c>
      <c r="AJ16" s="44">
        <v>85</v>
      </c>
      <c r="AK16" s="44">
        <v>1662</v>
      </c>
      <c r="AL16" s="44">
        <v>268</v>
      </c>
      <c r="AM16" s="44">
        <v>36</v>
      </c>
      <c r="AN16" s="44">
        <v>134</v>
      </c>
      <c r="AO16" s="44">
        <v>32</v>
      </c>
      <c r="AP16" s="44">
        <v>139006</v>
      </c>
      <c r="AQ16" s="44">
        <v>275</v>
      </c>
      <c r="AR16" s="44">
        <v>2344</v>
      </c>
      <c r="AS16" s="44">
        <v>0</v>
      </c>
      <c r="AT16" s="44">
        <v>0</v>
      </c>
      <c r="AU16" s="44">
        <v>0</v>
      </c>
      <c r="AV16" s="44">
        <v>0</v>
      </c>
      <c r="AW16" s="44">
        <v>2619</v>
      </c>
      <c r="AX16" s="44">
        <v>141625</v>
      </c>
      <c r="AY16" s="44">
        <v>93423</v>
      </c>
      <c r="AZ16" s="44">
        <v>96042</v>
      </c>
      <c r="BA16" s="44">
        <v>235048</v>
      </c>
      <c r="BB16" s="44">
        <v>-95225</v>
      </c>
      <c r="BC16" s="44">
        <v>817</v>
      </c>
      <c r="BD16" s="44">
        <v>139823</v>
      </c>
      <c r="BE16" s="40"/>
      <c r="BF16" s="40"/>
      <c r="BG16" s="39"/>
      <c r="BJ16" s="39"/>
      <c r="BK16" s="39"/>
      <c r="BL16" s="39"/>
      <c r="BM16" s="39"/>
      <c r="BN16" s="39"/>
      <c r="BQ16" s="39"/>
      <c r="BT16" s="39"/>
      <c r="BU16" s="39"/>
      <c r="BV16" s="39"/>
      <c r="BW16" s="39"/>
      <c r="BX16" s="39"/>
      <c r="BY16" s="39"/>
      <c r="BZ16" s="39"/>
      <c r="CA16" s="39"/>
      <c r="CC16" s="39"/>
      <c r="CD16" s="39"/>
      <c r="CF16" s="39"/>
      <c r="CG16" s="39"/>
      <c r="CH16" s="39"/>
      <c r="CI16" s="39"/>
      <c r="CL16" s="39"/>
      <c r="CN16" s="39"/>
      <c r="CS16" s="39"/>
      <c r="CU16" s="39"/>
    </row>
    <row r="17" spans="1:99" s="53" customFormat="1" ht="15" customHeight="1" x14ac:dyDescent="0.15">
      <c r="A17" s="14" t="s">
        <v>14</v>
      </c>
      <c r="B17" s="15" t="s">
        <v>54</v>
      </c>
      <c r="C17" s="44">
        <v>0</v>
      </c>
      <c r="D17" s="44">
        <v>0</v>
      </c>
      <c r="E17" s="44">
        <v>0</v>
      </c>
      <c r="F17" s="44">
        <v>0</v>
      </c>
      <c r="G17" s="44">
        <v>0</v>
      </c>
      <c r="H17" s="44">
        <v>0</v>
      </c>
      <c r="I17" s="44">
        <v>0</v>
      </c>
      <c r="J17" s="44">
        <v>7</v>
      </c>
      <c r="K17" s="44">
        <v>0</v>
      </c>
      <c r="L17" s="44">
        <v>0</v>
      </c>
      <c r="M17" s="44">
        <v>0</v>
      </c>
      <c r="N17" s="44">
        <v>0</v>
      </c>
      <c r="O17" s="44">
        <v>11520</v>
      </c>
      <c r="P17" s="44">
        <v>152736</v>
      </c>
      <c r="Q17" s="44">
        <v>153</v>
      </c>
      <c r="R17" s="44">
        <v>97258</v>
      </c>
      <c r="S17" s="44">
        <v>61586</v>
      </c>
      <c r="T17" s="44">
        <v>51920</v>
      </c>
      <c r="U17" s="44">
        <v>12709</v>
      </c>
      <c r="V17" s="44">
        <v>2491</v>
      </c>
      <c r="W17" s="44">
        <v>0</v>
      </c>
      <c r="X17" s="44">
        <v>0</v>
      </c>
      <c r="Y17" s="44">
        <v>15635</v>
      </c>
      <c r="Z17" s="44">
        <v>0</v>
      </c>
      <c r="AA17" s="44">
        <v>0</v>
      </c>
      <c r="AB17" s="44">
        <v>0</v>
      </c>
      <c r="AC17" s="44">
        <v>0</v>
      </c>
      <c r="AD17" s="44">
        <v>0</v>
      </c>
      <c r="AE17" s="44">
        <v>0</v>
      </c>
      <c r="AF17" s="44">
        <v>0</v>
      </c>
      <c r="AG17" s="44">
        <v>0</v>
      </c>
      <c r="AH17" s="44">
        <v>15</v>
      </c>
      <c r="AI17" s="44">
        <v>0</v>
      </c>
      <c r="AJ17" s="44">
        <v>0</v>
      </c>
      <c r="AK17" s="44">
        <v>154</v>
      </c>
      <c r="AL17" s="44">
        <v>0</v>
      </c>
      <c r="AM17" s="44">
        <v>0</v>
      </c>
      <c r="AN17" s="44">
        <v>0</v>
      </c>
      <c r="AO17" s="44">
        <v>247</v>
      </c>
      <c r="AP17" s="44">
        <v>406431</v>
      </c>
      <c r="AQ17" s="44">
        <v>0</v>
      </c>
      <c r="AR17" s="44">
        <v>0</v>
      </c>
      <c r="AS17" s="44">
        <v>0</v>
      </c>
      <c r="AT17" s="44">
        <v>0</v>
      </c>
      <c r="AU17" s="44">
        <v>1176</v>
      </c>
      <c r="AV17" s="44">
        <v>23230</v>
      </c>
      <c r="AW17" s="44">
        <v>24406</v>
      </c>
      <c r="AX17" s="44">
        <v>430837</v>
      </c>
      <c r="AY17" s="44">
        <v>238633</v>
      </c>
      <c r="AZ17" s="44">
        <v>263039</v>
      </c>
      <c r="BA17" s="44">
        <v>669470</v>
      </c>
      <c r="BB17" s="44">
        <v>-406787</v>
      </c>
      <c r="BC17" s="44">
        <v>-143748</v>
      </c>
      <c r="BD17" s="44">
        <v>262683</v>
      </c>
      <c r="BE17" s="40"/>
      <c r="BF17" s="40"/>
      <c r="BG17" s="39"/>
      <c r="BJ17" s="39"/>
      <c r="BK17" s="39"/>
      <c r="BL17" s="39"/>
      <c r="BM17" s="39"/>
      <c r="BN17" s="39"/>
      <c r="BQ17" s="39"/>
      <c r="BT17" s="39"/>
      <c r="BU17" s="39"/>
      <c r="BV17" s="39"/>
      <c r="BW17" s="39"/>
      <c r="BX17" s="39"/>
      <c r="BY17" s="39"/>
      <c r="BZ17" s="39"/>
      <c r="CA17" s="39"/>
      <c r="CC17" s="39"/>
      <c r="CD17" s="39"/>
      <c r="CF17" s="39"/>
      <c r="CG17" s="39"/>
      <c r="CH17" s="39"/>
      <c r="CI17" s="39"/>
      <c r="CL17" s="39"/>
      <c r="CN17" s="39"/>
      <c r="CS17" s="39"/>
      <c r="CU17" s="39"/>
    </row>
    <row r="18" spans="1:99" s="53" customFormat="1" ht="15" customHeight="1" x14ac:dyDescent="0.15">
      <c r="A18" s="14" t="s">
        <v>15</v>
      </c>
      <c r="B18" s="15" t="s">
        <v>55</v>
      </c>
      <c r="C18" s="44">
        <v>0</v>
      </c>
      <c r="D18" s="44">
        <v>0</v>
      </c>
      <c r="E18" s="44">
        <v>0</v>
      </c>
      <c r="F18" s="44">
        <v>0</v>
      </c>
      <c r="G18" s="44">
        <v>71</v>
      </c>
      <c r="H18" s="44">
        <v>0</v>
      </c>
      <c r="I18" s="44">
        <v>0</v>
      </c>
      <c r="J18" s="44">
        <v>182</v>
      </c>
      <c r="K18" s="44">
        <v>282</v>
      </c>
      <c r="L18" s="44">
        <v>0</v>
      </c>
      <c r="M18" s="44">
        <v>0</v>
      </c>
      <c r="N18" s="44">
        <v>0</v>
      </c>
      <c r="O18" s="44">
        <v>0</v>
      </c>
      <c r="P18" s="44">
        <v>0</v>
      </c>
      <c r="Q18" s="44">
        <v>598895</v>
      </c>
      <c r="R18" s="44">
        <v>715660</v>
      </c>
      <c r="S18" s="44">
        <v>20424</v>
      </c>
      <c r="T18" s="44">
        <v>5613</v>
      </c>
      <c r="U18" s="44">
        <v>4214</v>
      </c>
      <c r="V18" s="44">
        <v>13111</v>
      </c>
      <c r="W18" s="44">
        <v>712</v>
      </c>
      <c r="X18" s="44">
        <v>1177</v>
      </c>
      <c r="Y18" s="44">
        <v>6212</v>
      </c>
      <c r="Z18" s="44">
        <v>1422</v>
      </c>
      <c r="AA18" s="44">
        <v>0</v>
      </c>
      <c r="AB18" s="44">
        <v>0</v>
      </c>
      <c r="AC18" s="44">
        <v>0</v>
      </c>
      <c r="AD18" s="44">
        <v>0</v>
      </c>
      <c r="AE18" s="44">
        <v>0</v>
      </c>
      <c r="AF18" s="44">
        <v>0</v>
      </c>
      <c r="AG18" s="44">
        <v>12</v>
      </c>
      <c r="AH18" s="44">
        <v>0</v>
      </c>
      <c r="AI18" s="44">
        <v>1699</v>
      </c>
      <c r="AJ18" s="44">
        <v>0</v>
      </c>
      <c r="AK18" s="44">
        <v>218</v>
      </c>
      <c r="AL18" s="44">
        <v>40</v>
      </c>
      <c r="AM18" s="44">
        <v>148</v>
      </c>
      <c r="AN18" s="44">
        <v>27</v>
      </c>
      <c r="AO18" s="44">
        <v>212</v>
      </c>
      <c r="AP18" s="44">
        <v>1370331</v>
      </c>
      <c r="AQ18" s="44">
        <v>38</v>
      </c>
      <c r="AR18" s="44">
        <v>3460</v>
      </c>
      <c r="AS18" s="44">
        <v>0</v>
      </c>
      <c r="AT18" s="44">
        <v>0</v>
      </c>
      <c r="AU18" s="44">
        <v>0</v>
      </c>
      <c r="AV18" s="44">
        <v>22710</v>
      </c>
      <c r="AW18" s="44">
        <v>26208</v>
      </c>
      <c r="AX18" s="44">
        <v>1396539</v>
      </c>
      <c r="AY18" s="44">
        <v>804535</v>
      </c>
      <c r="AZ18" s="44">
        <v>830743</v>
      </c>
      <c r="BA18" s="44">
        <v>2201074</v>
      </c>
      <c r="BB18" s="44">
        <v>-1371374</v>
      </c>
      <c r="BC18" s="44">
        <v>-540631</v>
      </c>
      <c r="BD18" s="44">
        <v>829700</v>
      </c>
      <c r="BE18" s="40"/>
      <c r="BF18" s="40"/>
      <c r="BG18" s="39"/>
      <c r="BJ18" s="39"/>
      <c r="BK18" s="39"/>
      <c r="BL18" s="39"/>
      <c r="BM18" s="39"/>
      <c r="BN18" s="39"/>
      <c r="BQ18" s="39"/>
      <c r="BT18" s="39"/>
      <c r="BU18" s="39"/>
      <c r="BV18" s="39"/>
      <c r="BW18" s="39"/>
      <c r="BX18" s="39"/>
      <c r="BY18" s="39"/>
      <c r="BZ18" s="39"/>
      <c r="CA18" s="39"/>
      <c r="CC18" s="39"/>
      <c r="CD18" s="39"/>
      <c r="CF18" s="39"/>
      <c r="CG18" s="39"/>
      <c r="CH18" s="39"/>
      <c r="CI18" s="39"/>
      <c r="CL18" s="39"/>
      <c r="CN18" s="39"/>
      <c r="CS18" s="39"/>
      <c r="CU18" s="39"/>
    </row>
    <row r="19" spans="1:99" s="53" customFormat="1" ht="15" customHeight="1" x14ac:dyDescent="0.15">
      <c r="A19" s="14" t="s">
        <v>16</v>
      </c>
      <c r="B19" s="15" t="s">
        <v>56</v>
      </c>
      <c r="C19" s="44">
        <v>502</v>
      </c>
      <c r="D19" s="44">
        <v>112</v>
      </c>
      <c r="E19" s="44">
        <v>0</v>
      </c>
      <c r="F19" s="44">
        <v>0</v>
      </c>
      <c r="G19" s="44">
        <v>14909</v>
      </c>
      <c r="H19" s="44">
        <v>0</v>
      </c>
      <c r="I19" s="44">
        <v>113</v>
      </c>
      <c r="J19" s="44">
        <v>2145</v>
      </c>
      <c r="K19" s="44">
        <v>0</v>
      </c>
      <c r="L19" s="44">
        <v>10067</v>
      </c>
      <c r="M19" s="44">
        <v>0</v>
      </c>
      <c r="N19" s="44">
        <v>0</v>
      </c>
      <c r="O19" s="44">
        <v>732</v>
      </c>
      <c r="P19" s="44">
        <v>0</v>
      </c>
      <c r="Q19" s="44">
        <v>466</v>
      </c>
      <c r="R19" s="44">
        <v>160814</v>
      </c>
      <c r="S19" s="44">
        <v>33800</v>
      </c>
      <c r="T19" s="44">
        <v>9289</v>
      </c>
      <c r="U19" s="44">
        <v>6975</v>
      </c>
      <c r="V19" s="44">
        <v>9248</v>
      </c>
      <c r="W19" s="44">
        <v>358</v>
      </c>
      <c r="X19" s="44">
        <v>436</v>
      </c>
      <c r="Y19" s="44">
        <v>93468</v>
      </c>
      <c r="Z19" s="44">
        <v>940</v>
      </c>
      <c r="AA19" s="44">
        <v>102</v>
      </c>
      <c r="AB19" s="44">
        <v>1535</v>
      </c>
      <c r="AC19" s="44">
        <v>0</v>
      </c>
      <c r="AD19" s="44">
        <v>391</v>
      </c>
      <c r="AE19" s="44">
        <v>125</v>
      </c>
      <c r="AF19" s="44">
        <v>0</v>
      </c>
      <c r="AG19" s="44">
        <v>682</v>
      </c>
      <c r="AH19" s="44">
        <v>615</v>
      </c>
      <c r="AI19" s="44">
        <v>208</v>
      </c>
      <c r="AJ19" s="44">
        <v>0</v>
      </c>
      <c r="AK19" s="44">
        <v>375</v>
      </c>
      <c r="AL19" s="44">
        <v>326</v>
      </c>
      <c r="AM19" s="44">
        <v>835</v>
      </c>
      <c r="AN19" s="44">
        <v>9</v>
      </c>
      <c r="AO19" s="44">
        <v>290</v>
      </c>
      <c r="AP19" s="44">
        <v>349867</v>
      </c>
      <c r="AQ19" s="44">
        <v>885</v>
      </c>
      <c r="AR19" s="44">
        <v>8254</v>
      </c>
      <c r="AS19" s="44">
        <v>0</v>
      </c>
      <c r="AT19" s="44">
        <v>414</v>
      </c>
      <c r="AU19" s="44">
        <v>6483</v>
      </c>
      <c r="AV19" s="44">
        <v>30223</v>
      </c>
      <c r="AW19" s="44">
        <v>46259</v>
      </c>
      <c r="AX19" s="44">
        <v>396126</v>
      </c>
      <c r="AY19" s="44">
        <v>2153266</v>
      </c>
      <c r="AZ19" s="44">
        <v>2199525</v>
      </c>
      <c r="BA19" s="44">
        <v>2549392</v>
      </c>
      <c r="BB19" s="44">
        <v>-355788</v>
      </c>
      <c r="BC19" s="44">
        <v>1843737</v>
      </c>
      <c r="BD19" s="44">
        <v>2193604</v>
      </c>
      <c r="BE19" s="40"/>
      <c r="BF19" s="40"/>
      <c r="BG19" s="39"/>
      <c r="BJ19" s="39"/>
      <c r="BK19" s="39"/>
      <c r="BL19" s="39"/>
      <c r="BM19" s="39"/>
      <c r="BN19" s="39"/>
      <c r="BQ19" s="39"/>
      <c r="BT19" s="39"/>
      <c r="BU19" s="39"/>
      <c r="BV19" s="39"/>
      <c r="BW19" s="39"/>
      <c r="BX19" s="39"/>
      <c r="BY19" s="39"/>
      <c r="BZ19" s="39"/>
      <c r="CA19" s="39"/>
      <c r="CC19" s="39"/>
      <c r="CD19" s="39"/>
      <c r="CF19" s="39"/>
      <c r="CG19" s="39"/>
      <c r="CH19" s="39"/>
      <c r="CI19" s="39"/>
      <c r="CL19" s="39"/>
      <c r="CN19" s="39"/>
      <c r="CS19" s="39"/>
      <c r="CU19" s="39"/>
    </row>
    <row r="20" spans="1:99" s="53" customFormat="1" ht="15" customHeight="1" x14ac:dyDescent="0.15">
      <c r="A20" s="14" t="s">
        <v>17</v>
      </c>
      <c r="B20" s="18" t="s">
        <v>57</v>
      </c>
      <c r="C20" s="44">
        <v>0</v>
      </c>
      <c r="D20" s="44">
        <v>0</v>
      </c>
      <c r="E20" s="44">
        <v>0</v>
      </c>
      <c r="F20" s="44">
        <v>0</v>
      </c>
      <c r="G20" s="44">
        <v>0</v>
      </c>
      <c r="H20" s="44">
        <v>0</v>
      </c>
      <c r="I20" s="44">
        <v>0</v>
      </c>
      <c r="J20" s="44">
        <v>0</v>
      </c>
      <c r="K20" s="44">
        <v>0</v>
      </c>
      <c r="L20" s="44">
        <v>0</v>
      </c>
      <c r="M20" s="44">
        <v>0</v>
      </c>
      <c r="N20" s="44">
        <v>0</v>
      </c>
      <c r="O20" s="44">
        <v>0</v>
      </c>
      <c r="P20" s="44">
        <v>0</v>
      </c>
      <c r="Q20" s="44">
        <v>0</v>
      </c>
      <c r="R20" s="44">
        <v>0</v>
      </c>
      <c r="S20" s="44">
        <v>150563</v>
      </c>
      <c r="T20" s="44">
        <v>6518</v>
      </c>
      <c r="U20" s="44">
        <v>4916</v>
      </c>
      <c r="V20" s="44">
        <v>0</v>
      </c>
      <c r="W20" s="44">
        <v>0</v>
      </c>
      <c r="X20" s="44">
        <v>0</v>
      </c>
      <c r="Y20" s="44">
        <v>6636</v>
      </c>
      <c r="Z20" s="44">
        <v>0</v>
      </c>
      <c r="AA20" s="44">
        <v>0</v>
      </c>
      <c r="AB20" s="44">
        <v>0</v>
      </c>
      <c r="AC20" s="44">
        <v>0</v>
      </c>
      <c r="AD20" s="44">
        <v>40</v>
      </c>
      <c r="AE20" s="44">
        <v>0</v>
      </c>
      <c r="AF20" s="44">
        <v>0</v>
      </c>
      <c r="AG20" s="44">
        <v>611</v>
      </c>
      <c r="AH20" s="44">
        <v>21</v>
      </c>
      <c r="AI20" s="44">
        <v>0</v>
      </c>
      <c r="AJ20" s="44">
        <v>148</v>
      </c>
      <c r="AK20" s="44">
        <v>2652</v>
      </c>
      <c r="AL20" s="44">
        <v>0</v>
      </c>
      <c r="AM20" s="44">
        <v>0</v>
      </c>
      <c r="AN20" s="44">
        <v>0</v>
      </c>
      <c r="AO20" s="44">
        <v>0</v>
      </c>
      <c r="AP20" s="44">
        <v>172105</v>
      </c>
      <c r="AQ20" s="44">
        <v>0</v>
      </c>
      <c r="AR20" s="44">
        <v>1508</v>
      </c>
      <c r="AS20" s="44">
        <v>0</v>
      </c>
      <c r="AT20" s="44">
        <v>0</v>
      </c>
      <c r="AU20" s="44">
        <v>99506</v>
      </c>
      <c r="AV20" s="44">
        <v>4984</v>
      </c>
      <c r="AW20" s="44">
        <v>105998</v>
      </c>
      <c r="AX20" s="44">
        <v>278103</v>
      </c>
      <c r="AY20" s="44">
        <v>723411</v>
      </c>
      <c r="AZ20" s="44">
        <v>829409</v>
      </c>
      <c r="BA20" s="44">
        <v>1001514</v>
      </c>
      <c r="BB20" s="44">
        <v>-272623</v>
      </c>
      <c r="BC20" s="44">
        <v>556786</v>
      </c>
      <c r="BD20" s="44">
        <v>728891</v>
      </c>
      <c r="BE20" s="40"/>
      <c r="BF20" s="40"/>
      <c r="BG20" s="39"/>
      <c r="BJ20" s="39"/>
      <c r="BK20" s="39"/>
      <c r="BL20" s="39"/>
      <c r="BM20" s="39"/>
      <c r="BN20" s="39"/>
      <c r="BQ20" s="39"/>
      <c r="BT20" s="39"/>
      <c r="BU20" s="39"/>
      <c r="BV20" s="39"/>
      <c r="BW20" s="39"/>
      <c r="BX20" s="39"/>
      <c r="BY20" s="39"/>
      <c r="BZ20" s="39"/>
      <c r="CA20" s="39"/>
      <c r="CC20" s="39"/>
      <c r="CD20" s="39"/>
      <c r="CF20" s="39"/>
      <c r="CG20" s="39"/>
      <c r="CH20" s="39"/>
      <c r="CI20" s="39"/>
      <c r="CL20" s="39"/>
      <c r="CN20" s="39"/>
      <c r="CS20" s="39"/>
      <c r="CU20" s="39"/>
    </row>
    <row r="21" spans="1:99" s="53" customFormat="1" ht="15" customHeight="1" x14ac:dyDescent="0.15">
      <c r="A21" s="14" t="s">
        <v>18</v>
      </c>
      <c r="B21" s="18" t="s">
        <v>58</v>
      </c>
      <c r="C21" s="44">
        <v>91</v>
      </c>
      <c r="D21" s="44">
        <v>2</v>
      </c>
      <c r="E21" s="44">
        <v>0</v>
      </c>
      <c r="F21" s="44">
        <v>0</v>
      </c>
      <c r="G21" s="44">
        <v>0</v>
      </c>
      <c r="H21" s="44">
        <v>0</v>
      </c>
      <c r="I21" s="44">
        <v>0</v>
      </c>
      <c r="J21" s="44">
        <v>0</v>
      </c>
      <c r="K21" s="44">
        <v>0</v>
      </c>
      <c r="L21" s="44">
        <v>0</v>
      </c>
      <c r="M21" s="44">
        <v>0</v>
      </c>
      <c r="N21" s="44">
        <v>0</v>
      </c>
      <c r="O21" s="44">
        <v>0</v>
      </c>
      <c r="P21" s="44">
        <v>0</v>
      </c>
      <c r="Q21" s="44">
        <v>38</v>
      </c>
      <c r="R21" s="44">
        <v>0</v>
      </c>
      <c r="S21" s="44">
        <v>8743</v>
      </c>
      <c r="T21" s="44">
        <v>413519</v>
      </c>
      <c r="U21" s="44">
        <v>1804</v>
      </c>
      <c r="V21" s="44">
        <v>0</v>
      </c>
      <c r="W21" s="44">
        <v>275</v>
      </c>
      <c r="X21" s="44">
        <v>0</v>
      </c>
      <c r="Y21" s="44">
        <v>0</v>
      </c>
      <c r="Z21" s="44">
        <v>0</v>
      </c>
      <c r="AA21" s="44">
        <v>0</v>
      </c>
      <c r="AB21" s="44">
        <v>0</v>
      </c>
      <c r="AC21" s="44">
        <v>0</v>
      </c>
      <c r="AD21" s="44">
        <v>0</v>
      </c>
      <c r="AE21" s="44">
        <v>0</v>
      </c>
      <c r="AF21" s="44">
        <v>0</v>
      </c>
      <c r="AG21" s="44">
        <v>0</v>
      </c>
      <c r="AH21" s="44">
        <v>8</v>
      </c>
      <c r="AI21" s="44">
        <v>0</v>
      </c>
      <c r="AJ21" s="44">
        <v>102</v>
      </c>
      <c r="AK21" s="44">
        <v>4327</v>
      </c>
      <c r="AL21" s="44">
        <v>0</v>
      </c>
      <c r="AM21" s="44">
        <v>2</v>
      </c>
      <c r="AN21" s="44">
        <v>0</v>
      </c>
      <c r="AO21" s="44">
        <v>0</v>
      </c>
      <c r="AP21" s="44">
        <v>428911</v>
      </c>
      <c r="AQ21" s="44">
        <v>0</v>
      </c>
      <c r="AR21" s="44">
        <v>174</v>
      </c>
      <c r="AS21" s="44">
        <v>0</v>
      </c>
      <c r="AT21" s="44">
        <v>971</v>
      </c>
      <c r="AU21" s="44">
        <v>223750</v>
      </c>
      <c r="AV21" s="44">
        <v>7288</v>
      </c>
      <c r="AW21" s="44">
        <v>232183</v>
      </c>
      <c r="AX21" s="44">
        <v>661094</v>
      </c>
      <c r="AY21" s="44">
        <v>814485</v>
      </c>
      <c r="AZ21" s="44">
        <v>1046668</v>
      </c>
      <c r="BA21" s="44">
        <v>1475579</v>
      </c>
      <c r="BB21" s="44">
        <v>-647048</v>
      </c>
      <c r="BC21" s="44">
        <v>399620</v>
      </c>
      <c r="BD21" s="44">
        <v>828531</v>
      </c>
      <c r="BE21" s="40"/>
      <c r="BF21" s="40"/>
      <c r="BG21" s="39"/>
      <c r="BJ21" s="39"/>
      <c r="BK21" s="39"/>
      <c r="BL21" s="39"/>
      <c r="BM21" s="39"/>
      <c r="BN21" s="39"/>
      <c r="BQ21" s="39"/>
      <c r="BT21" s="39"/>
      <c r="BU21" s="39"/>
      <c r="BV21" s="39"/>
      <c r="BW21" s="39"/>
      <c r="BX21" s="39"/>
      <c r="BY21" s="39"/>
      <c r="BZ21" s="39"/>
      <c r="CA21" s="39"/>
      <c r="CC21" s="39"/>
      <c r="CD21" s="39"/>
      <c r="CF21" s="39"/>
      <c r="CG21" s="39"/>
      <c r="CH21" s="39"/>
      <c r="CI21" s="39"/>
      <c r="CL21" s="39"/>
      <c r="CN21" s="39"/>
      <c r="CS21" s="39"/>
      <c r="CU21" s="39"/>
    </row>
    <row r="22" spans="1:99" s="53" customFormat="1" ht="15" customHeight="1" x14ac:dyDescent="0.15">
      <c r="A22" s="14" t="s">
        <v>19</v>
      </c>
      <c r="B22" s="18" t="s">
        <v>59</v>
      </c>
      <c r="C22" s="44">
        <v>0</v>
      </c>
      <c r="D22" s="44">
        <v>0</v>
      </c>
      <c r="E22" s="44">
        <v>0</v>
      </c>
      <c r="F22" s="44">
        <v>0</v>
      </c>
      <c r="G22" s="44">
        <v>0</v>
      </c>
      <c r="H22" s="44">
        <v>0</v>
      </c>
      <c r="I22" s="44">
        <v>0</v>
      </c>
      <c r="J22" s="44">
        <v>0</v>
      </c>
      <c r="K22" s="44">
        <v>0</v>
      </c>
      <c r="L22" s="44">
        <v>0</v>
      </c>
      <c r="M22" s="44">
        <v>0</v>
      </c>
      <c r="N22" s="44">
        <v>0</v>
      </c>
      <c r="O22" s="44">
        <v>0</v>
      </c>
      <c r="P22" s="44">
        <v>0</v>
      </c>
      <c r="Q22" s="44">
        <v>0</v>
      </c>
      <c r="R22" s="44">
        <v>0</v>
      </c>
      <c r="S22" s="44">
        <v>742</v>
      </c>
      <c r="T22" s="44">
        <v>202</v>
      </c>
      <c r="U22" s="44">
        <v>153</v>
      </c>
      <c r="V22" s="44">
        <v>0</v>
      </c>
      <c r="W22" s="44">
        <v>0</v>
      </c>
      <c r="X22" s="44">
        <v>0</v>
      </c>
      <c r="Y22" s="44">
        <v>96</v>
      </c>
      <c r="Z22" s="44">
        <v>0</v>
      </c>
      <c r="AA22" s="44">
        <v>17</v>
      </c>
      <c r="AB22" s="44">
        <v>244</v>
      </c>
      <c r="AC22" s="44">
        <v>0</v>
      </c>
      <c r="AD22" s="44">
        <v>0</v>
      </c>
      <c r="AE22" s="44">
        <v>0</v>
      </c>
      <c r="AF22" s="44">
        <v>0</v>
      </c>
      <c r="AG22" s="44">
        <v>60</v>
      </c>
      <c r="AH22" s="44">
        <v>33</v>
      </c>
      <c r="AI22" s="44">
        <v>14103</v>
      </c>
      <c r="AJ22" s="44">
        <v>0</v>
      </c>
      <c r="AK22" s="44">
        <v>647</v>
      </c>
      <c r="AL22" s="44">
        <v>0</v>
      </c>
      <c r="AM22" s="44">
        <v>3196</v>
      </c>
      <c r="AN22" s="44">
        <v>552</v>
      </c>
      <c r="AO22" s="44">
        <v>0</v>
      </c>
      <c r="AP22" s="44">
        <v>20045</v>
      </c>
      <c r="AQ22" s="44">
        <v>65</v>
      </c>
      <c r="AR22" s="44">
        <v>2252</v>
      </c>
      <c r="AS22" s="44">
        <v>0</v>
      </c>
      <c r="AT22" s="44">
        <v>382</v>
      </c>
      <c r="AU22" s="44">
        <v>41168</v>
      </c>
      <c r="AV22" s="44">
        <v>2632</v>
      </c>
      <c r="AW22" s="44">
        <v>46499</v>
      </c>
      <c r="AX22" s="44">
        <v>66544</v>
      </c>
      <c r="AY22" s="44">
        <v>147719</v>
      </c>
      <c r="AZ22" s="44">
        <v>194218</v>
      </c>
      <c r="BA22" s="44">
        <v>214263</v>
      </c>
      <c r="BB22" s="44">
        <v>-63838</v>
      </c>
      <c r="BC22" s="44">
        <v>130380</v>
      </c>
      <c r="BD22" s="44">
        <v>150425</v>
      </c>
      <c r="BE22" s="40"/>
      <c r="BF22" s="40"/>
      <c r="BG22" s="39"/>
      <c r="BJ22" s="39"/>
      <c r="BK22" s="39"/>
      <c r="BL22" s="39"/>
      <c r="BM22" s="39"/>
      <c r="BN22" s="39"/>
      <c r="BQ22" s="39"/>
      <c r="BT22" s="39"/>
      <c r="BU22" s="39"/>
      <c r="BV22" s="39"/>
      <c r="BW22" s="39"/>
      <c r="BX22" s="39"/>
      <c r="BY22" s="39"/>
      <c r="BZ22" s="39"/>
      <c r="CA22" s="39"/>
      <c r="CC22" s="39"/>
      <c r="CD22" s="39"/>
      <c r="CF22" s="39"/>
      <c r="CG22" s="39"/>
      <c r="CH22" s="39"/>
      <c r="CI22" s="39"/>
      <c r="CL22" s="39"/>
      <c r="CN22" s="39"/>
      <c r="CS22" s="39"/>
      <c r="CU22" s="39"/>
    </row>
    <row r="23" spans="1:99" s="53" customFormat="1" ht="15" customHeight="1" x14ac:dyDescent="0.15">
      <c r="A23" s="14" t="s">
        <v>20</v>
      </c>
      <c r="B23" s="15" t="s">
        <v>60</v>
      </c>
      <c r="C23" s="44">
        <v>0</v>
      </c>
      <c r="D23" s="44">
        <v>3</v>
      </c>
      <c r="E23" s="44">
        <v>0</v>
      </c>
      <c r="F23" s="44">
        <v>0</v>
      </c>
      <c r="G23" s="44">
        <v>7</v>
      </c>
      <c r="H23" s="44">
        <v>0</v>
      </c>
      <c r="I23" s="44">
        <v>0</v>
      </c>
      <c r="J23" s="44">
        <v>0</v>
      </c>
      <c r="K23" s="44">
        <v>0</v>
      </c>
      <c r="L23" s="44">
        <v>0</v>
      </c>
      <c r="M23" s="44">
        <v>0</v>
      </c>
      <c r="N23" s="44">
        <v>0</v>
      </c>
      <c r="O23" s="44">
        <v>0</v>
      </c>
      <c r="P23" s="44">
        <v>0</v>
      </c>
      <c r="Q23" s="44">
        <v>0</v>
      </c>
      <c r="R23" s="44">
        <v>0</v>
      </c>
      <c r="S23" s="44">
        <v>16367</v>
      </c>
      <c r="T23" s="44">
        <v>4478</v>
      </c>
      <c r="U23" s="44">
        <v>3378</v>
      </c>
      <c r="V23" s="44">
        <v>132695</v>
      </c>
      <c r="W23" s="44">
        <v>4010</v>
      </c>
      <c r="X23" s="44">
        <v>0</v>
      </c>
      <c r="Y23" s="44">
        <v>13075</v>
      </c>
      <c r="Z23" s="44">
        <v>0</v>
      </c>
      <c r="AA23" s="44">
        <v>11</v>
      </c>
      <c r="AB23" s="44">
        <v>3355</v>
      </c>
      <c r="AC23" s="44">
        <v>50</v>
      </c>
      <c r="AD23" s="44">
        <v>20</v>
      </c>
      <c r="AE23" s="44">
        <v>243</v>
      </c>
      <c r="AF23" s="44">
        <v>982</v>
      </c>
      <c r="AG23" s="44">
        <v>286</v>
      </c>
      <c r="AH23" s="44">
        <v>846</v>
      </c>
      <c r="AI23" s="44">
        <v>901</v>
      </c>
      <c r="AJ23" s="44">
        <v>1916</v>
      </c>
      <c r="AK23" s="44">
        <v>4370</v>
      </c>
      <c r="AL23" s="44">
        <v>181</v>
      </c>
      <c r="AM23" s="44">
        <v>259</v>
      </c>
      <c r="AN23" s="44">
        <v>757</v>
      </c>
      <c r="AO23" s="44">
        <v>19</v>
      </c>
      <c r="AP23" s="44">
        <v>188209</v>
      </c>
      <c r="AQ23" s="44">
        <v>3329</v>
      </c>
      <c r="AR23" s="44">
        <v>234762</v>
      </c>
      <c r="AS23" s="44">
        <v>0</v>
      </c>
      <c r="AT23" s="44">
        <v>3080</v>
      </c>
      <c r="AU23" s="44">
        <v>218771</v>
      </c>
      <c r="AV23" s="44">
        <v>17</v>
      </c>
      <c r="AW23" s="44">
        <v>459959</v>
      </c>
      <c r="AX23" s="44">
        <v>648168</v>
      </c>
      <c r="AY23" s="44">
        <v>305683</v>
      </c>
      <c r="AZ23" s="44">
        <v>765642</v>
      </c>
      <c r="BA23" s="44">
        <v>953851</v>
      </c>
      <c r="BB23" s="44">
        <v>-648151</v>
      </c>
      <c r="BC23" s="44">
        <v>117491</v>
      </c>
      <c r="BD23" s="44">
        <v>305700</v>
      </c>
      <c r="BE23" s="40"/>
      <c r="BF23" s="40"/>
      <c r="BG23" s="39"/>
      <c r="BJ23" s="39"/>
      <c r="BK23" s="39"/>
      <c r="BL23" s="39"/>
      <c r="BM23" s="39"/>
      <c r="BN23" s="39"/>
      <c r="BQ23" s="39"/>
      <c r="BT23" s="39"/>
      <c r="BU23" s="39"/>
      <c r="BV23" s="39"/>
      <c r="BW23" s="39"/>
      <c r="BX23" s="39"/>
      <c r="BY23" s="39"/>
      <c r="BZ23" s="39"/>
      <c r="CA23" s="39"/>
      <c r="CC23" s="39"/>
      <c r="CD23" s="39"/>
      <c r="CF23" s="39"/>
      <c r="CG23" s="39"/>
      <c r="CH23" s="39"/>
      <c r="CI23" s="39"/>
      <c r="CL23" s="39"/>
      <c r="CN23" s="39"/>
      <c r="CS23" s="39"/>
      <c r="CU23" s="39"/>
    </row>
    <row r="24" spans="1:99" s="53" customFormat="1" ht="15" customHeight="1" x14ac:dyDescent="0.15">
      <c r="A24" s="14" t="s">
        <v>21</v>
      </c>
      <c r="B24" s="15" t="s">
        <v>61</v>
      </c>
      <c r="C24" s="44">
        <v>0</v>
      </c>
      <c r="D24" s="44">
        <v>0</v>
      </c>
      <c r="E24" s="44">
        <v>0</v>
      </c>
      <c r="F24" s="44">
        <v>0</v>
      </c>
      <c r="G24" s="44">
        <v>0</v>
      </c>
      <c r="H24" s="44">
        <v>0</v>
      </c>
      <c r="I24" s="44">
        <v>0</v>
      </c>
      <c r="J24" s="44">
        <v>0</v>
      </c>
      <c r="K24" s="44">
        <v>0</v>
      </c>
      <c r="L24" s="44">
        <v>0</v>
      </c>
      <c r="M24" s="44">
        <v>0</v>
      </c>
      <c r="N24" s="44">
        <v>6</v>
      </c>
      <c r="O24" s="44">
        <v>0</v>
      </c>
      <c r="P24" s="44">
        <v>0</v>
      </c>
      <c r="Q24" s="44">
        <v>0</v>
      </c>
      <c r="R24" s="44">
        <v>0</v>
      </c>
      <c r="S24" s="44">
        <v>0</v>
      </c>
      <c r="T24" s="44">
        <v>1</v>
      </c>
      <c r="U24" s="44">
        <v>0</v>
      </c>
      <c r="V24" s="44">
        <v>8327</v>
      </c>
      <c r="W24" s="44">
        <v>761</v>
      </c>
      <c r="X24" s="44">
        <v>0</v>
      </c>
      <c r="Y24" s="44">
        <v>0</v>
      </c>
      <c r="Z24" s="44">
        <v>0</v>
      </c>
      <c r="AA24" s="44">
        <v>0</v>
      </c>
      <c r="AB24" s="44">
        <v>0</v>
      </c>
      <c r="AC24" s="44">
        <v>0</v>
      </c>
      <c r="AD24" s="44">
        <v>3359</v>
      </c>
      <c r="AE24" s="44">
        <v>6</v>
      </c>
      <c r="AF24" s="44">
        <v>0</v>
      </c>
      <c r="AG24" s="44">
        <v>0</v>
      </c>
      <c r="AH24" s="44">
        <v>45</v>
      </c>
      <c r="AI24" s="44">
        <v>0</v>
      </c>
      <c r="AJ24" s="44">
        <v>0</v>
      </c>
      <c r="AK24" s="44">
        <v>54584</v>
      </c>
      <c r="AL24" s="44">
        <v>0</v>
      </c>
      <c r="AM24" s="44">
        <v>0</v>
      </c>
      <c r="AN24" s="44">
        <v>0</v>
      </c>
      <c r="AO24" s="44">
        <v>0</v>
      </c>
      <c r="AP24" s="44">
        <v>67089</v>
      </c>
      <c r="AQ24" s="44">
        <v>0</v>
      </c>
      <c r="AR24" s="44">
        <v>171087</v>
      </c>
      <c r="AS24" s="44">
        <v>0</v>
      </c>
      <c r="AT24" s="44">
        <v>8023</v>
      </c>
      <c r="AU24" s="44">
        <v>84082</v>
      </c>
      <c r="AV24" s="44">
        <v>0</v>
      </c>
      <c r="AW24" s="44">
        <v>263192</v>
      </c>
      <c r="AX24" s="44">
        <v>330281</v>
      </c>
      <c r="AY24" s="44">
        <v>10463</v>
      </c>
      <c r="AZ24" s="44">
        <v>273655</v>
      </c>
      <c r="BA24" s="44">
        <v>340744</v>
      </c>
      <c r="BB24" s="44">
        <v>-330281</v>
      </c>
      <c r="BC24" s="44">
        <v>-56626</v>
      </c>
      <c r="BD24" s="44">
        <v>10463</v>
      </c>
      <c r="BE24" s="40"/>
      <c r="BF24" s="40"/>
      <c r="BG24" s="39"/>
      <c r="BJ24" s="39"/>
      <c r="BK24" s="39"/>
      <c r="BL24" s="39"/>
      <c r="BM24" s="39"/>
      <c r="BN24" s="39"/>
      <c r="BQ24" s="39"/>
      <c r="BT24" s="39"/>
      <c r="BU24" s="39"/>
      <c r="BV24" s="39"/>
      <c r="BW24" s="39"/>
      <c r="BX24" s="39"/>
      <c r="BY24" s="39"/>
      <c r="BZ24" s="39"/>
      <c r="CA24" s="39"/>
      <c r="CC24" s="39"/>
      <c r="CD24" s="39"/>
      <c r="CF24" s="39"/>
      <c r="CG24" s="39"/>
      <c r="CH24" s="39"/>
      <c r="CI24" s="39"/>
      <c r="CL24" s="39"/>
      <c r="CN24" s="39"/>
      <c r="CS24" s="39"/>
      <c r="CU24" s="39"/>
    </row>
    <row r="25" spans="1:99" s="53" customFormat="1" ht="15" customHeight="1" x14ac:dyDescent="0.15">
      <c r="A25" s="14" t="s">
        <v>22</v>
      </c>
      <c r="B25" s="15" t="s">
        <v>62</v>
      </c>
      <c r="C25" s="44">
        <v>72</v>
      </c>
      <c r="D25" s="44">
        <v>12</v>
      </c>
      <c r="E25" s="44">
        <v>0</v>
      </c>
      <c r="F25" s="44">
        <v>0</v>
      </c>
      <c r="G25" s="44">
        <v>0</v>
      </c>
      <c r="H25" s="44">
        <v>21</v>
      </c>
      <c r="I25" s="44">
        <v>2045</v>
      </c>
      <c r="J25" s="44">
        <v>343</v>
      </c>
      <c r="K25" s="44">
        <v>0</v>
      </c>
      <c r="L25" s="44">
        <v>0</v>
      </c>
      <c r="M25" s="44">
        <v>0</v>
      </c>
      <c r="N25" s="44">
        <v>0</v>
      </c>
      <c r="O25" s="44">
        <v>139</v>
      </c>
      <c r="P25" s="44">
        <v>0</v>
      </c>
      <c r="Q25" s="44">
        <v>17003</v>
      </c>
      <c r="R25" s="44">
        <v>3458</v>
      </c>
      <c r="S25" s="44">
        <v>39</v>
      </c>
      <c r="T25" s="44">
        <v>290</v>
      </c>
      <c r="U25" s="44">
        <v>8</v>
      </c>
      <c r="V25" s="44">
        <v>0</v>
      </c>
      <c r="W25" s="44">
        <v>0</v>
      </c>
      <c r="X25" s="44">
        <v>2810</v>
      </c>
      <c r="Y25" s="44">
        <v>1727</v>
      </c>
      <c r="Z25" s="44">
        <v>14</v>
      </c>
      <c r="AA25" s="44">
        <v>110</v>
      </c>
      <c r="AB25" s="44">
        <v>651</v>
      </c>
      <c r="AC25" s="44">
        <v>13</v>
      </c>
      <c r="AD25" s="44">
        <v>2</v>
      </c>
      <c r="AE25" s="44">
        <v>606</v>
      </c>
      <c r="AF25" s="44">
        <v>20</v>
      </c>
      <c r="AG25" s="44">
        <v>2774</v>
      </c>
      <c r="AH25" s="44">
        <v>1624</v>
      </c>
      <c r="AI25" s="44">
        <v>431</v>
      </c>
      <c r="AJ25" s="44">
        <v>1315</v>
      </c>
      <c r="AK25" s="44">
        <v>1700</v>
      </c>
      <c r="AL25" s="44">
        <v>657</v>
      </c>
      <c r="AM25" s="44">
        <v>5304</v>
      </c>
      <c r="AN25" s="44">
        <v>8544</v>
      </c>
      <c r="AO25" s="44">
        <v>24</v>
      </c>
      <c r="AP25" s="44">
        <v>51756</v>
      </c>
      <c r="AQ25" s="44">
        <v>4927</v>
      </c>
      <c r="AR25" s="44">
        <v>44538</v>
      </c>
      <c r="AS25" s="44">
        <v>0</v>
      </c>
      <c r="AT25" s="44">
        <v>552</v>
      </c>
      <c r="AU25" s="44">
        <v>7525</v>
      </c>
      <c r="AV25" s="44">
        <v>-64</v>
      </c>
      <c r="AW25" s="44">
        <v>57478</v>
      </c>
      <c r="AX25" s="44">
        <v>109234</v>
      </c>
      <c r="AY25" s="44">
        <v>67965</v>
      </c>
      <c r="AZ25" s="44">
        <v>125443</v>
      </c>
      <c r="BA25" s="44">
        <v>177199</v>
      </c>
      <c r="BB25" s="44">
        <v>-99572</v>
      </c>
      <c r="BC25" s="44">
        <v>25871</v>
      </c>
      <c r="BD25" s="44">
        <v>77627</v>
      </c>
      <c r="BE25" s="40"/>
      <c r="BF25" s="40"/>
      <c r="BG25" s="39"/>
      <c r="BJ25" s="39"/>
      <c r="BK25" s="39"/>
      <c r="BL25" s="39"/>
      <c r="BM25" s="39"/>
      <c r="BN25" s="39"/>
      <c r="BQ25" s="39"/>
      <c r="BT25" s="39"/>
      <c r="BU25" s="39"/>
      <c r="BV25" s="39"/>
      <c r="BW25" s="39"/>
      <c r="BX25" s="39"/>
      <c r="BY25" s="39"/>
      <c r="BZ25" s="39"/>
      <c r="CA25" s="39"/>
      <c r="CC25" s="39"/>
      <c r="CD25" s="39"/>
      <c r="CF25" s="39"/>
      <c r="CG25" s="39"/>
      <c r="CH25" s="39"/>
      <c r="CI25" s="39"/>
      <c r="CL25" s="39"/>
      <c r="CN25" s="39"/>
      <c r="CS25" s="39"/>
      <c r="CU25" s="39"/>
    </row>
    <row r="26" spans="1:99" s="53" customFormat="1" ht="15" customHeight="1" x14ac:dyDescent="0.15">
      <c r="A26" s="14" t="s">
        <v>23</v>
      </c>
      <c r="B26" s="15" t="s">
        <v>63</v>
      </c>
      <c r="C26" s="44">
        <v>281</v>
      </c>
      <c r="D26" s="44">
        <v>0</v>
      </c>
      <c r="E26" s="44">
        <v>0</v>
      </c>
      <c r="F26" s="44">
        <v>0</v>
      </c>
      <c r="G26" s="44">
        <v>6445</v>
      </c>
      <c r="H26" s="44">
        <v>0</v>
      </c>
      <c r="I26" s="44">
        <v>2223</v>
      </c>
      <c r="J26" s="44">
        <v>0</v>
      </c>
      <c r="K26" s="44">
        <v>200</v>
      </c>
      <c r="L26" s="44">
        <v>0</v>
      </c>
      <c r="M26" s="44">
        <v>0</v>
      </c>
      <c r="N26" s="44">
        <v>0</v>
      </c>
      <c r="O26" s="44">
        <v>0</v>
      </c>
      <c r="P26" s="44">
        <v>0</v>
      </c>
      <c r="Q26" s="44">
        <v>0</v>
      </c>
      <c r="R26" s="44">
        <v>0</v>
      </c>
      <c r="S26" s="44">
        <v>0</v>
      </c>
      <c r="T26" s="44">
        <v>0</v>
      </c>
      <c r="U26" s="44">
        <v>0</v>
      </c>
      <c r="V26" s="44">
        <v>196</v>
      </c>
      <c r="W26" s="44">
        <v>0</v>
      </c>
      <c r="X26" s="44">
        <v>0</v>
      </c>
      <c r="Y26" s="44">
        <v>289</v>
      </c>
      <c r="Z26" s="44">
        <v>0</v>
      </c>
      <c r="AA26" s="44">
        <v>11814</v>
      </c>
      <c r="AB26" s="44">
        <v>3610</v>
      </c>
      <c r="AC26" s="44">
        <v>47</v>
      </c>
      <c r="AD26" s="44">
        <v>82226</v>
      </c>
      <c r="AE26" s="44">
        <v>2704</v>
      </c>
      <c r="AF26" s="44">
        <v>28</v>
      </c>
      <c r="AG26" s="44">
        <v>3305</v>
      </c>
      <c r="AH26" s="44">
        <v>1703</v>
      </c>
      <c r="AI26" s="44">
        <v>3157</v>
      </c>
      <c r="AJ26" s="44">
        <v>1446</v>
      </c>
      <c r="AK26" s="44">
        <v>616</v>
      </c>
      <c r="AL26" s="44">
        <v>219</v>
      </c>
      <c r="AM26" s="44">
        <v>1879</v>
      </c>
      <c r="AN26" s="44">
        <v>0</v>
      </c>
      <c r="AO26" s="44">
        <v>1570</v>
      </c>
      <c r="AP26" s="44">
        <v>123958</v>
      </c>
      <c r="AQ26" s="44">
        <v>0</v>
      </c>
      <c r="AR26" s="44">
        <v>0</v>
      </c>
      <c r="AS26" s="44">
        <v>0</v>
      </c>
      <c r="AT26" s="44">
        <v>414887</v>
      </c>
      <c r="AU26" s="44">
        <v>520684</v>
      </c>
      <c r="AV26" s="44">
        <v>0</v>
      </c>
      <c r="AW26" s="44">
        <v>935571</v>
      </c>
      <c r="AX26" s="44">
        <v>1059529</v>
      </c>
      <c r="AY26" s="44">
        <v>0</v>
      </c>
      <c r="AZ26" s="44">
        <v>935571</v>
      </c>
      <c r="BA26" s="44">
        <v>1059529</v>
      </c>
      <c r="BB26" s="44">
        <v>0</v>
      </c>
      <c r="BC26" s="44">
        <v>935571</v>
      </c>
      <c r="BD26" s="44">
        <v>1059529</v>
      </c>
      <c r="BE26" s="40"/>
      <c r="BF26" s="40"/>
      <c r="BG26" s="39"/>
      <c r="BJ26" s="39"/>
      <c r="BK26" s="39"/>
      <c r="BL26" s="39"/>
      <c r="BM26" s="39"/>
      <c r="BN26" s="39"/>
      <c r="BQ26" s="39"/>
      <c r="BT26" s="39"/>
      <c r="BU26" s="39"/>
      <c r="BV26" s="39"/>
      <c r="BW26" s="39"/>
      <c r="BX26" s="39"/>
      <c r="BY26" s="39"/>
      <c r="BZ26" s="39"/>
      <c r="CA26" s="39"/>
      <c r="CC26" s="39"/>
      <c r="CD26" s="39"/>
      <c r="CF26" s="39"/>
      <c r="CG26" s="39"/>
      <c r="CH26" s="39"/>
      <c r="CI26" s="39"/>
      <c r="CL26" s="39"/>
      <c r="CN26" s="39"/>
      <c r="CS26" s="39"/>
      <c r="CU26" s="39"/>
    </row>
    <row r="27" spans="1:99" s="53" customFormat="1" ht="15" customHeight="1" x14ac:dyDescent="0.15">
      <c r="A27" s="14" t="s">
        <v>24</v>
      </c>
      <c r="B27" s="15" t="s">
        <v>64</v>
      </c>
      <c r="C27" s="44">
        <v>9346</v>
      </c>
      <c r="D27" s="44">
        <v>211</v>
      </c>
      <c r="E27" s="44">
        <v>0</v>
      </c>
      <c r="F27" s="44">
        <v>890</v>
      </c>
      <c r="G27" s="44">
        <v>46629</v>
      </c>
      <c r="H27" s="44">
        <v>5840</v>
      </c>
      <c r="I27" s="44">
        <v>9699</v>
      </c>
      <c r="J27" s="44">
        <v>2461</v>
      </c>
      <c r="K27" s="44">
        <v>5142</v>
      </c>
      <c r="L27" s="44">
        <v>3369</v>
      </c>
      <c r="M27" s="44">
        <v>0</v>
      </c>
      <c r="N27" s="44">
        <v>7660</v>
      </c>
      <c r="O27" s="44">
        <v>5027</v>
      </c>
      <c r="P27" s="44">
        <v>6277</v>
      </c>
      <c r="Q27" s="44">
        <v>36351</v>
      </c>
      <c r="R27" s="44">
        <v>76095</v>
      </c>
      <c r="S27" s="44">
        <v>8187</v>
      </c>
      <c r="T27" s="44">
        <v>13118</v>
      </c>
      <c r="U27" s="44">
        <v>1690</v>
      </c>
      <c r="V27" s="44">
        <v>2562</v>
      </c>
      <c r="W27" s="44">
        <v>125</v>
      </c>
      <c r="X27" s="44">
        <v>838</v>
      </c>
      <c r="Y27" s="44">
        <v>3306</v>
      </c>
      <c r="Z27" s="44">
        <v>252887</v>
      </c>
      <c r="AA27" s="44">
        <v>29509</v>
      </c>
      <c r="AB27" s="44">
        <v>52650</v>
      </c>
      <c r="AC27" s="44">
        <v>2149</v>
      </c>
      <c r="AD27" s="44">
        <v>2427</v>
      </c>
      <c r="AE27" s="44">
        <v>6481</v>
      </c>
      <c r="AF27" s="44">
        <v>1987</v>
      </c>
      <c r="AG27" s="44">
        <v>9467</v>
      </c>
      <c r="AH27" s="44">
        <v>25656</v>
      </c>
      <c r="AI27" s="44">
        <v>20003</v>
      </c>
      <c r="AJ27" s="44">
        <v>5980</v>
      </c>
      <c r="AK27" s="44">
        <v>3216</v>
      </c>
      <c r="AL27" s="44">
        <v>12563</v>
      </c>
      <c r="AM27" s="44">
        <v>13117</v>
      </c>
      <c r="AN27" s="44">
        <v>0</v>
      </c>
      <c r="AO27" s="44">
        <v>284</v>
      </c>
      <c r="AP27" s="44">
        <v>683199</v>
      </c>
      <c r="AQ27" s="44">
        <v>201</v>
      </c>
      <c r="AR27" s="44">
        <v>195891</v>
      </c>
      <c r="AS27" s="44">
        <v>0</v>
      </c>
      <c r="AT27" s="44">
        <v>0</v>
      </c>
      <c r="AU27" s="44">
        <v>0</v>
      </c>
      <c r="AV27" s="44">
        <v>0</v>
      </c>
      <c r="AW27" s="44">
        <v>196092</v>
      </c>
      <c r="AX27" s="44">
        <v>879291</v>
      </c>
      <c r="AY27" s="44">
        <v>1094897</v>
      </c>
      <c r="AZ27" s="44">
        <v>1290989</v>
      </c>
      <c r="BA27" s="44">
        <v>1974188</v>
      </c>
      <c r="BB27" s="44">
        <v>-132857</v>
      </c>
      <c r="BC27" s="44">
        <v>1158132</v>
      </c>
      <c r="BD27" s="44">
        <v>1841331</v>
      </c>
      <c r="BE27" s="40"/>
      <c r="BF27" s="40"/>
      <c r="BG27" s="39"/>
      <c r="BJ27" s="39"/>
      <c r="BK27" s="39"/>
      <c r="BL27" s="39"/>
      <c r="BM27" s="39"/>
      <c r="BN27" s="39"/>
      <c r="BQ27" s="39"/>
      <c r="BT27" s="39"/>
      <c r="BU27" s="39"/>
      <c r="BV27" s="39"/>
      <c r="BW27" s="39"/>
      <c r="BX27" s="39"/>
      <c r="BY27" s="39"/>
      <c r="BZ27" s="39"/>
      <c r="CA27" s="39"/>
      <c r="CC27" s="39"/>
      <c r="CD27" s="39"/>
      <c r="CF27" s="39"/>
      <c r="CG27" s="39"/>
      <c r="CH27" s="39"/>
      <c r="CI27" s="39"/>
      <c r="CL27" s="39"/>
      <c r="CN27" s="39"/>
      <c r="CS27" s="39"/>
      <c r="CU27" s="39"/>
    </row>
    <row r="28" spans="1:99" s="53" customFormat="1" ht="15" customHeight="1" x14ac:dyDescent="0.15">
      <c r="A28" s="14" t="s">
        <v>25</v>
      </c>
      <c r="B28" s="15" t="s">
        <v>65</v>
      </c>
      <c r="C28" s="44">
        <v>317</v>
      </c>
      <c r="D28" s="44">
        <v>23</v>
      </c>
      <c r="E28" s="44">
        <v>0</v>
      </c>
      <c r="F28" s="44">
        <v>138</v>
      </c>
      <c r="G28" s="44">
        <v>10617</v>
      </c>
      <c r="H28" s="44">
        <v>1229</v>
      </c>
      <c r="I28" s="44">
        <v>859</v>
      </c>
      <c r="J28" s="44">
        <v>605</v>
      </c>
      <c r="K28" s="44">
        <v>1612</v>
      </c>
      <c r="L28" s="44">
        <v>12110</v>
      </c>
      <c r="M28" s="44">
        <v>0</v>
      </c>
      <c r="N28" s="44">
        <v>3604</v>
      </c>
      <c r="O28" s="44">
        <v>2339</v>
      </c>
      <c r="P28" s="44">
        <v>32</v>
      </c>
      <c r="Q28" s="44">
        <v>834</v>
      </c>
      <c r="R28" s="44">
        <v>2177</v>
      </c>
      <c r="S28" s="44">
        <v>2773</v>
      </c>
      <c r="T28" s="44">
        <v>842</v>
      </c>
      <c r="U28" s="44">
        <v>572</v>
      </c>
      <c r="V28" s="44">
        <v>170</v>
      </c>
      <c r="W28" s="44">
        <v>6</v>
      </c>
      <c r="X28" s="44">
        <v>216</v>
      </c>
      <c r="Y28" s="44">
        <v>11049</v>
      </c>
      <c r="Z28" s="44">
        <v>1975</v>
      </c>
      <c r="AA28" s="44">
        <v>2506</v>
      </c>
      <c r="AB28" s="44">
        <v>10879</v>
      </c>
      <c r="AC28" s="44">
        <v>765</v>
      </c>
      <c r="AD28" s="44">
        <v>1478</v>
      </c>
      <c r="AE28" s="44">
        <v>2939</v>
      </c>
      <c r="AF28" s="44">
        <v>15</v>
      </c>
      <c r="AG28" s="44">
        <v>13180</v>
      </c>
      <c r="AH28" s="44">
        <v>7104</v>
      </c>
      <c r="AI28" s="44">
        <v>8772</v>
      </c>
      <c r="AJ28" s="44">
        <v>2024</v>
      </c>
      <c r="AK28" s="44">
        <v>2498</v>
      </c>
      <c r="AL28" s="44">
        <v>6539</v>
      </c>
      <c r="AM28" s="44">
        <v>5184</v>
      </c>
      <c r="AN28" s="44">
        <v>0</v>
      </c>
      <c r="AO28" s="44">
        <v>1437</v>
      </c>
      <c r="AP28" s="44">
        <v>119419</v>
      </c>
      <c r="AQ28" s="44">
        <v>104</v>
      </c>
      <c r="AR28" s="44">
        <v>53549</v>
      </c>
      <c r="AS28" s="44">
        <v>42582</v>
      </c>
      <c r="AT28" s="44">
        <v>0</v>
      </c>
      <c r="AU28" s="44">
        <v>0</v>
      </c>
      <c r="AV28" s="44">
        <v>0</v>
      </c>
      <c r="AW28" s="44">
        <v>96235</v>
      </c>
      <c r="AX28" s="44">
        <v>215654</v>
      </c>
      <c r="AY28" s="44">
        <v>59479</v>
      </c>
      <c r="AZ28" s="44">
        <v>155714</v>
      </c>
      <c r="BA28" s="44">
        <v>275133</v>
      </c>
      <c r="BB28" s="44">
        <v>-49439</v>
      </c>
      <c r="BC28" s="44">
        <v>106275</v>
      </c>
      <c r="BD28" s="44">
        <v>225694</v>
      </c>
      <c r="BE28" s="40"/>
      <c r="BF28" s="40"/>
      <c r="BG28" s="39"/>
      <c r="BJ28" s="39"/>
      <c r="BK28" s="39"/>
      <c r="BL28" s="39"/>
      <c r="BM28" s="39"/>
      <c r="BN28" s="39"/>
      <c r="BQ28" s="39"/>
      <c r="BT28" s="39"/>
      <c r="BU28" s="39"/>
      <c r="BV28" s="39"/>
      <c r="BW28" s="39"/>
      <c r="BX28" s="39"/>
      <c r="BY28" s="39"/>
      <c r="BZ28" s="39"/>
      <c r="CA28" s="39"/>
      <c r="CC28" s="39"/>
      <c r="CD28" s="39"/>
      <c r="CF28" s="39"/>
      <c r="CG28" s="39"/>
      <c r="CH28" s="39"/>
      <c r="CI28" s="39"/>
      <c r="CL28" s="39"/>
      <c r="CN28" s="39"/>
      <c r="CS28" s="39"/>
      <c r="CU28" s="39"/>
    </row>
    <row r="29" spans="1:99" s="53" customFormat="1" ht="15" customHeight="1" x14ac:dyDescent="0.15">
      <c r="A29" s="14" t="s">
        <v>26</v>
      </c>
      <c r="B29" s="15" t="s">
        <v>66</v>
      </c>
      <c r="C29" s="44">
        <v>18877</v>
      </c>
      <c r="D29" s="44">
        <v>375</v>
      </c>
      <c r="E29" s="44">
        <v>0</v>
      </c>
      <c r="F29" s="44">
        <v>331</v>
      </c>
      <c r="G29" s="44">
        <v>145822</v>
      </c>
      <c r="H29" s="44">
        <v>1327</v>
      </c>
      <c r="I29" s="44">
        <v>34645</v>
      </c>
      <c r="J29" s="44">
        <v>5311</v>
      </c>
      <c r="K29" s="44">
        <v>31769</v>
      </c>
      <c r="L29" s="44">
        <v>10488</v>
      </c>
      <c r="M29" s="44">
        <v>0</v>
      </c>
      <c r="N29" s="44">
        <v>15556</v>
      </c>
      <c r="O29" s="44">
        <v>4572</v>
      </c>
      <c r="P29" s="44">
        <v>5257</v>
      </c>
      <c r="Q29" s="44">
        <v>8394</v>
      </c>
      <c r="R29" s="44">
        <v>85991</v>
      </c>
      <c r="S29" s="44">
        <v>19902</v>
      </c>
      <c r="T29" s="44">
        <v>5529</v>
      </c>
      <c r="U29" s="44">
        <v>4108</v>
      </c>
      <c r="V29" s="44">
        <v>13915</v>
      </c>
      <c r="W29" s="44">
        <v>476</v>
      </c>
      <c r="X29" s="44">
        <v>902</v>
      </c>
      <c r="Y29" s="44">
        <v>48740</v>
      </c>
      <c r="Z29" s="44">
        <v>1254</v>
      </c>
      <c r="AA29" s="44">
        <v>1685</v>
      </c>
      <c r="AB29" s="44">
        <v>9532</v>
      </c>
      <c r="AC29" s="44">
        <v>547</v>
      </c>
      <c r="AD29" s="44">
        <v>890</v>
      </c>
      <c r="AE29" s="44">
        <v>18774</v>
      </c>
      <c r="AF29" s="44">
        <v>196</v>
      </c>
      <c r="AG29" s="44">
        <v>3885</v>
      </c>
      <c r="AH29" s="44">
        <v>7135</v>
      </c>
      <c r="AI29" s="44">
        <v>39545</v>
      </c>
      <c r="AJ29" s="44">
        <v>7477</v>
      </c>
      <c r="AK29" s="44">
        <v>12044</v>
      </c>
      <c r="AL29" s="44">
        <v>31742</v>
      </c>
      <c r="AM29" s="44">
        <v>12764</v>
      </c>
      <c r="AN29" s="44">
        <v>7108</v>
      </c>
      <c r="AO29" s="44">
        <v>193</v>
      </c>
      <c r="AP29" s="44">
        <v>617058</v>
      </c>
      <c r="AQ29" s="44">
        <v>44008</v>
      </c>
      <c r="AR29" s="44">
        <v>1085482</v>
      </c>
      <c r="AS29" s="44">
        <v>0</v>
      </c>
      <c r="AT29" s="44">
        <v>2221</v>
      </c>
      <c r="AU29" s="44">
        <v>130709</v>
      </c>
      <c r="AV29" s="44">
        <v>0</v>
      </c>
      <c r="AW29" s="44">
        <v>1262420</v>
      </c>
      <c r="AX29" s="44">
        <v>1879478</v>
      </c>
      <c r="AY29" s="44">
        <v>866985</v>
      </c>
      <c r="AZ29" s="44">
        <v>2129405</v>
      </c>
      <c r="BA29" s="44">
        <v>2746463</v>
      </c>
      <c r="BB29" s="44">
        <v>-1432422</v>
      </c>
      <c r="BC29" s="44">
        <v>696983</v>
      </c>
      <c r="BD29" s="44">
        <v>1314041</v>
      </c>
      <c r="BE29" s="40"/>
      <c r="BF29" s="40"/>
      <c r="BG29" s="39"/>
      <c r="BJ29" s="39"/>
      <c r="BK29" s="39"/>
      <c r="BL29" s="39"/>
      <c r="BM29" s="39"/>
      <c r="BN29" s="39"/>
      <c r="BQ29" s="39"/>
      <c r="BT29" s="39"/>
      <c r="BU29" s="39"/>
      <c r="BV29" s="39"/>
      <c r="BW29" s="39"/>
      <c r="BX29" s="39"/>
      <c r="BY29" s="39"/>
      <c r="BZ29" s="39"/>
      <c r="CA29" s="39"/>
      <c r="CC29" s="39"/>
      <c r="CD29" s="39"/>
      <c r="CF29" s="39"/>
      <c r="CG29" s="39"/>
      <c r="CH29" s="39"/>
      <c r="CI29" s="39"/>
      <c r="CL29" s="39"/>
      <c r="CN29" s="39"/>
      <c r="CS29" s="39"/>
      <c r="CU29" s="39"/>
    </row>
    <row r="30" spans="1:99" s="53" customFormat="1" ht="15" customHeight="1" x14ac:dyDescent="0.15">
      <c r="A30" s="14" t="s">
        <v>27</v>
      </c>
      <c r="B30" s="15" t="s">
        <v>67</v>
      </c>
      <c r="C30" s="44">
        <v>1399</v>
      </c>
      <c r="D30" s="44">
        <v>482</v>
      </c>
      <c r="E30" s="44">
        <v>0</v>
      </c>
      <c r="F30" s="44">
        <v>265</v>
      </c>
      <c r="G30" s="44">
        <v>3423</v>
      </c>
      <c r="H30" s="44">
        <v>173</v>
      </c>
      <c r="I30" s="44">
        <v>1439</v>
      </c>
      <c r="J30" s="44">
        <v>1134</v>
      </c>
      <c r="K30" s="44">
        <v>53</v>
      </c>
      <c r="L30" s="44">
        <v>419</v>
      </c>
      <c r="M30" s="44">
        <v>0</v>
      </c>
      <c r="N30" s="44">
        <v>1315</v>
      </c>
      <c r="O30" s="44">
        <v>873</v>
      </c>
      <c r="P30" s="44">
        <v>661</v>
      </c>
      <c r="Q30" s="44">
        <v>4665</v>
      </c>
      <c r="R30" s="44">
        <v>14514</v>
      </c>
      <c r="S30" s="44">
        <v>292</v>
      </c>
      <c r="T30" s="44">
        <v>1623</v>
      </c>
      <c r="U30" s="44">
        <v>60</v>
      </c>
      <c r="V30" s="44">
        <v>918</v>
      </c>
      <c r="W30" s="44">
        <v>4</v>
      </c>
      <c r="X30" s="44">
        <v>1589</v>
      </c>
      <c r="Y30" s="44">
        <v>10564</v>
      </c>
      <c r="Z30" s="44">
        <v>2372</v>
      </c>
      <c r="AA30" s="44">
        <v>9878</v>
      </c>
      <c r="AB30" s="44">
        <v>27646</v>
      </c>
      <c r="AC30" s="44">
        <v>17653</v>
      </c>
      <c r="AD30" s="44">
        <v>73389</v>
      </c>
      <c r="AE30" s="44">
        <v>13309</v>
      </c>
      <c r="AF30" s="44">
        <v>140</v>
      </c>
      <c r="AG30" s="44">
        <v>2890</v>
      </c>
      <c r="AH30" s="44">
        <v>983</v>
      </c>
      <c r="AI30" s="44">
        <v>11910</v>
      </c>
      <c r="AJ30" s="44">
        <v>5029</v>
      </c>
      <c r="AK30" s="44">
        <v>9057</v>
      </c>
      <c r="AL30" s="44">
        <v>3030</v>
      </c>
      <c r="AM30" s="44">
        <v>4039</v>
      </c>
      <c r="AN30" s="44">
        <v>0</v>
      </c>
      <c r="AO30" s="44">
        <v>3641</v>
      </c>
      <c r="AP30" s="44">
        <v>230831</v>
      </c>
      <c r="AQ30" s="44">
        <v>8</v>
      </c>
      <c r="AR30" s="44">
        <v>331359</v>
      </c>
      <c r="AS30" s="44">
        <v>0</v>
      </c>
      <c r="AT30" s="44">
        <v>0</v>
      </c>
      <c r="AU30" s="44">
        <v>0</v>
      </c>
      <c r="AV30" s="44">
        <v>0</v>
      </c>
      <c r="AW30" s="44">
        <v>331367</v>
      </c>
      <c r="AX30" s="44">
        <v>562198</v>
      </c>
      <c r="AY30" s="44">
        <v>0</v>
      </c>
      <c r="AZ30" s="44">
        <v>331367</v>
      </c>
      <c r="BA30" s="44">
        <v>562198</v>
      </c>
      <c r="BB30" s="44">
        <v>-296892</v>
      </c>
      <c r="BC30" s="44">
        <v>34475</v>
      </c>
      <c r="BD30" s="44">
        <v>265306</v>
      </c>
      <c r="BE30" s="40"/>
      <c r="BF30" s="40"/>
      <c r="BG30" s="39"/>
      <c r="BJ30" s="39"/>
      <c r="BK30" s="39"/>
      <c r="BL30" s="39"/>
      <c r="BM30" s="39"/>
      <c r="BN30" s="39"/>
      <c r="BQ30" s="39"/>
      <c r="BT30" s="39"/>
      <c r="BU30" s="39"/>
      <c r="BV30" s="39"/>
      <c r="BW30" s="39"/>
      <c r="BX30" s="39"/>
      <c r="BY30" s="39"/>
      <c r="BZ30" s="39"/>
      <c r="CA30" s="39"/>
      <c r="CC30" s="39"/>
      <c r="CD30" s="39"/>
      <c r="CF30" s="39"/>
      <c r="CG30" s="39"/>
      <c r="CH30" s="39"/>
      <c r="CI30" s="39"/>
      <c r="CL30" s="39"/>
      <c r="CN30" s="39"/>
      <c r="CS30" s="39"/>
      <c r="CU30" s="39"/>
    </row>
    <row r="31" spans="1:99" s="53" customFormat="1" ht="15" customHeight="1" x14ac:dyDescent="0.15">
      <c r="A31" s="14" t="s">
        <v>28</v>
      </c>
      <c r="B31" s="15" t="s">
        <v>68</v>
      </c>
      <c r="C31" s="44">
        <v>49</v>
      </c>
      <c r="D31" s="44">
        <v>16</v>
      </c>
      <c r="E31" s="44">
        <v>0</v>
      </c>
      <c r="F31" s="44">
        <v>129</v>
      </c>
      <c r="G31" s="44">
        <v>1837</v>
      </c>
      <c r="H31" s="44">
        <v>3</v>
      </c>
      <c r="I31" s="44">
        <v>156</v>
      </c>
      <c r="J31" s="44">
        <v>1625</v>
      </c>
      <c r="K31" s="44">
        <v>129</v>
      </c>
      <c r="L31" s="44">
        <v>4834</v>
      </c>
      <c r="M31" s="44">
        <v>0</v>
      </c>
      <c r="N31" s="44">
        <v>10</v>
      </c>
      <c r="O31" s="44">
        <v>165</v>
      </c>
      <c r="P31" s="44">
        <v>1795</v>
      </c>
      <c r="Q31" s="44">
        <v>2271</v>
      </c>
      <c r="R31" s="44">
        <v>11360</v>
      </c>
      <c r="S31" s="44">
        <v>205</v>
      </c>
      <c r="T31" s="44">
        <v>3794</v>
      </c>
      <c r="U31" s="44">
        <v>43</v>
      </c>
      <c r="V31" s="44">
        <v>75</v>
      </c>
      <c r="W31" s="44">
        <v>0</v>
      </c>
      <c r="X31" s="44">
        <v>2519</v>
      </c>
      <c r="Y31" s="44">
        <v>5410</v>
      </c>
      <c r="Z31" s="44">
        <v>21852</v>
      </c>
      <c r="AA31" s="44">
        <v>2182</v>
      </c>
      <c r="AB31" s="44">
        <v>16846</v>
      </c>
      <c r="AC31" s="44">
        <v>571</v>
      </c>
      <c r="AD31" s="44">
        <v>12806</v>
      </c>
      <c r="AE31" s="44">
        <v>6479</v>
      </c>
      <c r="AF31" s="44">
        <v>253</v>
      </c>
      <c r="AG31" s="44">
        <v>2584</v>
      </c>
      <c r="AH31" s="44">
        <v>771</v>
      </c>
      <c r="AI31" s="44">
        <v>12094</v>
      </c>
      <c r="AJ31" s="44">
        <v>1586</v>
      </c>
      <c r="AK31" s="44">
        <v>7507</v>
      </c>
      <c r="AL31" s="44">
        <v>13348</v>
      </c>
      <c r="AM31" s="44">
        <v>15043</v>
      </c>
      <c r="AN31" s="44">
        <v>0</v>
      </c>
      <c r="AO31" s="44">
        <v>2531</v>
      </c>
      <c r="AP31" s="44">
        <v>152878</v>
      </c>
      <c r="AQ31" s="44">
        <v>407</v>
      </c>
      <c r="AR31" s="44">
        <v>1535862</v>
      </c>
      <c r="AS31" s="44">
        <v>5813</v>
      </c>
      <c r="AT31" s="44">
        <v>0</v>
      </c>
      <c r="AU31" s="44">
        <v>10</v>
      </c>
      <c r="AV31" s="44">
        <v>0</v>
      </c>
      <c r="AW31" s="44">
        <v>1542092</v>
      </c>
      <c r="AX31" s="44">
        <v>1694970</v>
      </c>
      <c r="AY31" s="44">
        <v>24307</v>
      </c>
      <c r="AZ31" s="44">
        <v>1566399</v>
      </c>
      <c r="BA31" s="44">
        <v>1719277</v>
      </c>
      <c r="BB31" s="44">
        <v>-131313</v>
      </c>
      <c r="BC31" s="44">
        <v>1435086</v>
      </c>
      <c r="BD31" s="44">
        <v>1587964</v>
      </c>
      <c r="BE31" s="40"/>
      <c r="BF31" s="40"/>
      <c r="BG31" s="39"/>
      <c r="BJ31" s="39"/>
      <c r="BK31" s="39"/>
      <c r="BL31" s="39"/>
      <c r="BM31" s="39"/>
      <c r="BN31" s="39"/>
      <c r="BQ31" s="39"/>
      <c r="BT31" s="39"/>
      <c r="BU31" s="39"/>
      <c r="BV31" s="39"/>
      <c r="BW31" s="39"/>
      <c r="BX31" s="39"/>
      <c r="BY31" s="39"/>
      <c r="BZ31" s="39"/>
      <c r="CA31" s="39"/>
      <c r="CC31" s="39"/>
      <c r="CD31" s="39"/>
      <c r="CF31" s="39"/>
      <c r="CG31" s="39"/>
      <c r="CH31" s="39"/>
      <c r="CI31" s="39"/>
      <c r="CL31" s="39"/>
      <c r="CN31" s="39"/>
      <c r="CS31" s="39"/>
      <c r="CU31" s="39"/>
    </row>
    <row r="32" spans="1:99" s="53" customFormat="1" ht="15" customHeight="1" x14ac:dyDescent="0.15">
      <c r="A32" s="14" t="s">
        <v>29</v>
      </c>
      <c r="B32" s="15" t="s">
        <v>69</v>
      </c>
      <c r="C32" s="44">
        <v>14254</v>
      </c>
      <c r="D32" s="44">
        <v>1021</v>
      </c>
      <c r="E32" s="44">
        <v>0</v>
      </c>
      <c r="F32" s="44">
        <v>1798</v>
      </c>
      <c r="G32" s="44">
        <v>107827</v>
      </c>
      <c r="H32" s="44">
        <v>6622</v>
      </c>
      <c r="I32" s="44">
        <v>19208</v>
      </c>
      <c r="J32" s="44">
        <v>9687</v>
      </c>
      <c r="K32" s="44">
        <v>12871</v>
      </c>
      <c r="L32" s="44">
        <v>18535</v>
      </c>
      <c r="M32" s="44">
        <v>0</v>
      </c>
      <c r="N32" s="44">
        <v>16473</v>
      </c>
      <c r="O32" s="44">
        <v>15855</v>
      </c>
      <c r="P32" s="44">
        <v>11109</v>
      </c>
      <c r="Q32" s="44">
        <v>22847</v>
      </c>
      <c r="R32" s="44">
        <v>97062</v>
      </c>
      <c r="S32" s="44">
        <v>13376</v>
      </c>
      <c r="T32" s="44">
        <v>8060</v>
      </c>
      <c r="U32" s="44">
        <v>2761</v>
      </c>
      <c r="V32" s="44">
        <v>4560</v>
      </c>
      <c r="W32" s="44">
        <v>149</v>
      </c>
      <c r="X32" s="44">
        <v>8288</v>
      </c>
      <c r="Y32" s="44">
        <v>50798</v>
      </c>
      <c r="Z32" s="44">
        <v>10586</v>
      </c>
      <c r="AA32" s="44">
        <v>9421</v>
      </c>
      <c r="AB32" s="44">
        <v>103155</v>
      </c>
      <c r="AC32" s="44">
        <v>3687</v>
      </c>
      <c r="AD32" s="44">
        <v>1777</v>
      </c>
      <c r="AE32" s="44">
        <v>49303</v>
      </c>
      <c r="AF32" s="44">
        <v>358</v>
      </c>
      <c r="AG32" s="44">
        <v>21925</v>
      </c>
      <c r="AH32" s="44">
        <v>10614</v>
      </c>
      <c r="AI32" s="44">
        <v>18541</v>
      </c>
      <c r="AJ32" s="44">
        <v>5265</v>
      </c>
      <c r="AK32" s="44">
        <v>11941</v>
      </c>
      <c r="AL32" s="44">
        <v>10335</v>
      </c>
      <c r="AM32" s="44">
        <v>6046</v>
      </c>
      <c r="AN32" s="44">
        <v>2856</v>
      </c>
      <c r="AO32" s="44">
        <v>2871</v>
      </c>
      <c r="AP32" s="44">
        <v>711842</v>
      </c>
      <c r="AQ32" s="44">
        <v>10245</v>
      </c>
      <c r="AR32" s="44">
        <v>157192</v>
      </c>
      <c r="AS32" s="44">
        <v>0</v>
      </c>
      <c r="AT32" s="44">
        <v>289</v>
      </c>
      <c r="AU32" s="44">
        <v>13286</v>
      </c>
      <c r="AV32" s="44">
        <v>0</v>
      </c>
      <c r="AW32" s="44">
        <v>181012</v>
      </c>
      <c r="AX32" s="44">
        <v>892854</v>
      </c>
      <c r="AY32" s="44">
        <v>245719</v>
      </c>
      <c r="AZ32" s="44">
        <v>426731</v>
      </c>
      <c r="BA32" s="44">
        <v>1138573</v>
      </c>
      <c r="BB32" s="44">
        <v>-519047</v>
      </c>
      <c r="BC32" s="44">
        <v>-92316</v>
      </c>
      <c r="BD32" s="44">
        <v>619526</v>
      </c>
      <c r="BE32" s="40"/>
      <c r="BF32" s="40"/>
      <c r="BG32" s="39"/>
      <c r="BJ32" s="39"/>
      <c r="BK32" s="39"/>
      <c r="BL32" s="39"/>
      <c r="BM32" s="39"/>
      <c r="BN32" s="39"/>
      <c r="BQ32" s="39"/>
      <c r="BT32" s="39"/>
      <c r="BU32" s="39"/>
      <c r="BV32" s="39"/>
      <c r="BW32" s="39"/>
      <c r="BX32" s="39"/>
      <c r="BY32" s="39"/>
      <c r="BZ32" s="39"/>
      <c r="CA32" s="39"/>
      <c r="CC32" s="39"/>
      <c r="CD32" s="39"/>
      <c r="CF32" s="39"/>
      <c r="CG32" s="39"/>
      <c r="CH32" s="39"/>
      <c r="CI32" s="39"/>
      <c r="CL32" s="39"/>
      <c r="CN32" s="39"/>
      <c r="CS32" s="39"/>
      <c r="CU32" s="39"/>
    </row>
    <row r="33" spans="1:99" s="53" customFormat="1" ht="15" customHeight="1" x14ac:dyDescent="0.15">
      <c r="A33" s="14" t="s">
        <v>30</v>
      </c>
      <c r="B33" s="15" t="s">
        <v>70</v>
      </c>
      <c r="C33" s="44">
        <v>217</v>
      </c>
      <c r="D33" s="44">
        <v>74</v>
      </c>
      <c r="E33" s="44">
        <v>0</v>
      </c>
      <c r="F33" s="44">
        <v>0</v>
      </c>
      <c r="G33" s="44">
        <v>2353</v>
      </c>
      <c r="H33" s="44">
        <v>80</v>
      </c>
      <c r="I33" s="44">
        <v>644</v>
      </c>
      <c r="J33" s="44">
        <v>537</v>
      </c>
      <c r="K33" s="44">
        <v>248</v>
      </c>
      <c r="L33" s="44">
        <v>246</v>
      </c>
      <c r="M33" s="44">
        <v>0</v>
      </c>
      <c r="N33" s="44">
        <v>565</v>
      </c>
      <c r="O33" s="44">
        <v>199</v>
      </c>
      <c r="P33" s="44">
        <v>280</v>
      </c>
      <c r="Q33" s="44">
        <v>105</v>
      </c>
      <c r="R33" s="44">
        <v>1903</v>
      </c>
      <c r="S33" s="44">
        <v>9063</v>
      </c>
      <c r="T33" s="44">
        <v>2966</v>
      </c>
      <c r="U33" s="44">
        <v>1870</v>
      </c>
      <c r="V33" s="44">
        <v>821</v>
      </c>
      <c r="W33" s="44">
        <v>1</v>
      </c>
      <c r="X33" s="44">
        <v>74</v>
      </c>
      <c r="Y33" s="44">
        <v>9797</v>
      </c>
      <c r="Z33" s="44">
        <v>60400</v>
      </c>
      <c r="AA33" s="44">
        <v>1649</v>
      </c>
      <c r="AB33" s="44">
        <v>49685</v>
      </c>
      <c r="AC33" s="44">
        <v>9195</v>
      </c>
      <c r="AD33" s="44">
        <v>948</v>
      </c>
      <c r="AE33" s="44">
        <v>15473</v>
      </c>
      <c r="AF33" s="44">
        <v>7256</v>
      </c>
      <c r="AG33" s="44">
        <v>30730</v>
      </c>
      <c r="AH33" s="44">
        <v>23211</v>
      </c>
      <c r="AI33" s="44">
        <v>9507</v>
      </c>
      <c r="AJ33" s="44">
        <v>5112</v>
      </c>
      <c r="AK33" s="44">
        <v>6885</v>
      </c>
      <c r="AL33" s="44">
        <v>2773</v>
      </c>
      <c r="AM33" s="44">
        <v>3991</v>
      </c>
      <c r="AN33" s="44">
        <v>0</v>
      </c>
      <c r="AO33" s="44">
        <v>4079</v>
      </c>
      <c r="AP33" s="44">
        <v>262937</v>
      </c>
      <c r="AQ33" s="44">
        <v>5304</v>
      </c>
      <c r="AR33" s="44">
        <v>315285</v>
      </c>
      <c r="AS33" s="44">
        <v>0</v>
      </c>
      <c r="AT33" s="44">
        <v>22</v>
      </c>
      <c r="AU33" s="44">
        <v>61165</v>
      </c>
      <c r="AV33" s="44">
        <v>0</v>
      </c>
      <c r="AW33" s="44">
        <v>381776</v>
      </c>
      <c r="AX33" s="44">
        <v>644713</v>
      </c>
      <c r="AY33" s="44">
        <v>2203</v>
      </c>
      <c r="AZ33" s="44">
        <v>383979</v>
      </c>
      <c r="BA33" s="44">
        <v>646916</v>
      </c>
      <c r="BB33" s="44">
        <v>-625130</v>
      </c>
      <c r="BC33" s="44">
        <v>-241151</v>
      </c>
      <c r="BD33" s="44">
        <v>21786</v>
      </c>
      <c r="BE33" s="40"/>
      <c r="BF33" s="40"/>
      <c r="BG33" s="39"/>
      <c r="BJ33" s="39"/>
      <c r="BK33" s="39"/>
      <c r="BL33" s="39"/>
      <c r="BM33" s="39"/>
      <c r="BN33" s="39"/>
      <c r="BQ33" s="39"/>
      <c r="BT33" s="39"/>
      <c r="BU33" s="39"/>
      <c r="BV33" s="39"/>
      <c r="BW33" s="39"/>
      <c r="BX33" s="39"/>
      <c r="BY33" s="39"/>
      <c r="BZ33" s="39"/>
      <c r="CA33" s="39"/>
      <c r="CC33" s="39"/>
      <c r="CD33" s="39"/>
      <c r="CF33" s="39"/>
      <c r="CG33" s="39"/>
      <c r="CH33" s="39"/>
      <c r="CI33" s="39"/>
      <c r="CL33" s="39"/>
      <c r="CN33" s="39"/>
      <c r="CS33" s="39"/>
      <c r="CU33" s="39"/>
    </row>
    <row r="34" spans="1:99" s="53" customFormat="1" ht="15" customHeight="1" x14ac:dyDescent="0.15">
      <c r="A34" s="14" t="s">
        <v>31</v>
      </c>
      <c r="B34" s="15" t="s">
        <v>71</v>
      </c>
      <c r="C34" s="44">
        <v>0</v>
      </c>
      <c r="D34" s="44">
        <v>0</v>
      </c>
      <c r="E34" s="44">
        <v>0</v>
      </c>
      <c r="F34" s="44">
        <v>0</v>
      </c>
      <c r="G34" s="44">
        <v>0</v>
      </c>
      <c r="H34" s="44">
        <v>0</v>
      </c>
      <c r="I34" s="44">
        <v>0</v>
      </c>
      <c r="J34" s="44">
        <v>0</v>
      </c>
      <c r="K34" s="44">
        <v>0</v>
      </c>
      <c r="L34" s="44">
        <v>0</v>
      </c>
      <c r="M34" s="44">
        <v>0</v>
      </c>
      <c r="N34" s="44">
        <v>0</v>
      </c>
      <c r="O34" s="44">
        <v>0</v>
      </c>
      <c r="P34" s="44">
        <v>0</v>
      </c>
      <c r="Q34" s="44">
        <v>0</v>
      </c>
      <c r="R34" s="44">
        <v>0</v>
      </c>
      <c r="S34" s="44">
        <v>0</v>
      </c>
      <c r="T34" s="44">
        <v>0</v>
      </c>
      <c r="U34" s="44">
        <v>0</v>
      </c>
      <c r="V34" s="44">
        <v>0</v>
      </c>
      <c r="W34" s="44">
        <v>0</v>
      </c>
      <c r="X34" s="44">
        <v>0</v>
      </c>
      <c r="Y34" s="44">
        <v>0</v>
      </c>
      <c r="Z34" s="44">
        <v>0</v>
      </c>
      <c r="AA34" s="44">
        <v>0</v>
      </c>
      <c r="AB34" s="44">
        <v>0</v>
      </c>
      <c r="AC34" s="44">
        <v>0</v>
      </c>
      <c r="AD34" s="44">
        <v>0</v>
      </c>
      <c r="AE34" s="44">
        <v>0</v>
      </c>
      <c r="AF34" s="44">
        <v>0</v>
      </c>
      <c r="AG34" s="44">
        <v>0</v>
      </c>
      <c r="AH34" s="44">
        <v>0</v>
      </c>
      <c r="AI34" s="44">
        <v>0</v>
      </c>
      <c r="AJ34" s="44">
        <v>0</v>
      </c>
      <c r="AK34" s="44">
        <v>0</v>
      </c>
      <c r="AL34" s="44">
        <v>0</v>
      </c>
      <c r="AM34" s="44">
        <v>0</v>
      </c>
      <c r="AN34" s="44">
        <v>0</v>
      </c>
      <c r="AO34" s="44">
        <v>10919</v>
      </c>
      <c r="AP34" s="44">
        <v>10919</v>
      </c>
      <c r="AQ34" s="44">
        <v>0</v>
      </c>
      <c r="AR34" s="44">
        <v>31426</v>
      </c>
      <c r="AS34" s="44">
        <v>789481</v>
      </c>
      <c r="AT34" s="44">
        <v>0</v>
      </c>
      <c r="AU34" s="44">
        <v>0</v>
      </c>
      <c r="AV34" s="44">
        <v>0</v>
      </c>
      <c r="AW34" s="44">
        <v>820907</v>
      </c>
      <c r="AX34" s="44">
        <v>831826</v>
      </c>
      <c r="AY34" s="44">
        <v>0</v>
      </c>
      <c r="AZ34" s="44">
        <v>820907</v>
      </c>
      <c r="BA34" s="44">
        <v>831826</v>
      </c>
      <c r="BB34" s="44">
        <v>0</v>
      </c>
      <c r="BC34" s="44">
        <v>820907</v>
      </c>
      <c r="BD34" s="44">
        <v>831826</v>
      </c>
      <c r="BE34" s="40"/>
      <c r="BF34" s="40"/>
      <c r="BG34" s="39"/>
      <c r="BJ34" s="39"/>
      <c r="BK34" s="39"/>
      <c r="BL34" s="39"/>
      <c r="BM34" s="39"/>
      <c r="BN34" s="39"/>
      <c r="BQ34" s="39"/>
      <c r="BT34" s="39"/>
      <c r="BU34" s="39"/>
      <c r="BV34" s="39"/>
      <c r="BW34" s="39"/>
      <c r="BX34" s="39"/>
      <c r="BY34" s="39"/>
      <c r="BZ34" s="39"/>
      <c r="CA34" s="39"/>
      <c r="CC34" s="39"/>
      <c r="CD34" s="39"/>
      <c r="CF34" s="39"/>
      <c r="CG34" s="39"/>
      <c r="CH34" s="39"/>
      <c r="CI34" s="39"/>
      <c r="CL34" s="39"/>
      <c r="CN34" s="39"/>
      <c r="CS34" s="39"/>
      <c r="CU34" s="39"/>
    </row>
    <row r="35" spans="1:99" s="53" customFormat="1" ht="15" customHeight="1" x14ac:dyDescent="0.15">
      <c r="A35" s="14" t="s">
        <v>32</v>
      </c>
      <c r="B35" s="15" t="s">
        <v>72</v>
      </c>
      <c r="C35" s="44">
        <v>0</v>
      </c>
      <c r="D35" s="44">
        <v>0</v>
      </c>
      <c r="E35" s="44">
        <v>0</v>
      </c>
      <c r="F35" s="44">
        <v>0</v>
      </c>
      <c r="G35" s="44">
        <v>0</v>
      </c>
      <c r="H35" s="44">
        <v>0</v>
      </c>
      <c r="I35" s="44">
        <v>0</v>
      </c>
      <c r="J35" s="44">
        <v>0</v>
      </c>
      <c r="K35" s="44">
        <v>0</v>
      </c>
      <c r="L35" s="44">
        <v>0</v>
      </c>
      <c r="M35" s="44">
        <v>0</v>
      </c>
      <c r="N35" s="44">
        <v>0</v>
      </c>
      <c r="O35" s="44">
        <v>0</v>
      </c>
      <c r="P35" s="44">
        <v>0</v>
      </c>
      <c r="Q35" s="44">
        <v>0</v>
      </c>
      <c r="R35" s="44">
        <v>0</v>
      </c>
      <c r="S35" s="44">
        <v>0</v>
      </c>
      <c r="T35" s="44">
        <v>0</v>
      </c>
      <c r="U35" s="44">
        <v>0</v>
      </c>
      <c r="V35" s="44">
        <v>0</v>
      </c>
      <c r="W35" s="44">
        <v>0</v>
      </c>
      <c r="X35" s="44">
        <v>0</v>
      </c>
      <c r="Y35" s="44">
        <v>0</v>
      </c>
      <c r="Z35" s="44">
        <v>0</v>
      </c>
      <c r="AA35" s="44">
        <v>11</v>
      </c>
      <c r="AB35" s="44">
        <v>123</v>
      </c>
      <c r="AC35" s="44">
        <v>0</v>
      </c>
      <c r="AD35" s="44">
        <v>0</v>
      </c>
      <c r="AE35" s="44">
        <v>89</v>
      </c>
      <c r="AF35" s="44">
        <v>0</v>
      </c>
      <c r="AG35" s="44">
        <v>18</v>
      </c>
      <c r="AH35" s="44">
        <v>0</v>
      </c>
      <c r="AI35" s="44">
        <v>0</v>
      </c>
      <c r="AJ35" s="44">
        <v>0</v>
      </c>
      <c r="AK35" s="44">
        <v>0</v>
      </c>
      <c r="AL35" s="44">
        <v>0</v>
      </c>
      <c r="AM35" s="44">
        <v>0</v>
      </c>
      <c r="AN35" s="44">
        <v>0</v>
      </c>
      <c r="AO35" s="44">
        <v>265</v>
      </c>
      <c r="AP35" s="44">
        <v>506</v>
      </c>
      <c r="AQ35" s="44">
        <v>2</v>
      </c>
      <c r="AR35" s="44">
        <v>195840</v>
      </c>
      <c r="AS35" s="44">
        <v>415731</v>
      </c>
      <c r="AT35" s="44">
        <v>0</v>
      </c>
      <c r="AU35" s="44">
        <v>44413</v>
      </c>
      <c r="AV35" s="44">
        <v>0</v>
      </c>
      <c r="AW35" s="44">
        <v>655986</v>
      </c>
      <c r="AX35" s="44">
        <v>656492</v>
      </c>
      <c r="AY35" s="44">
        <v>22330</v>
      </c>
      <c r="AZ35" s="44">
        <v>678316</v>
      </c>
      <c r="BA35" s="44">
        <v>678822</v>
      </c>
      <c r="BB35" s="44">
        <v>-82</v>
      </c>
      <c r="BC35" s="44">
        <v>678234</v>
      </c>
      <c r="BD35" s="44">
        <v>678740</v>
      </c>
      <c r="BE35" s="40"/>
      <c r="BF35" s="40"/>
      <c r="BG35" s="39"/>
      <c r="BJ35" s="39"/>
      <c r="BK35" s="39"/>
      <c r="BL35" s="39"/>
      <c r="BM35" s="39"/>
      <c r="BN35" s="39"/>
      <c r="BQ35" s="39"/>
      <c r="BT35" s="39"/>
      <c r="BU35" s="39"/>
      <c r="BV35" s="39"/>
      <c r="BW35" s="39"/>
      <c r="BX35" s="39"/>
      <c r="BY35" s="39"/>
      <c r="BZ35" s="39"/>
      <c r="CA35" s="39"/>
      <c r="CC35" s="39"/>
      <c r="CD35" s="39"/>
      <c r="CF35" s="39"/>
      <c r="CG35" s="39"/>
      <c r="CH35" s="39"/>
      <c r="CI35" s="39"/>
      <c r="CL35" s="39"/>
      <c r="CN35" s="39"/>
      <c r="CS35" s="39"/>
      <c r="CU35" s="39"/>
    </row>
    <row r="36" spans="1:99" s="53" customFormat="1" ht="15" customHeight="1" x14ac:dyDescent="0.15">
      <c r="A36" s="14" t="s">
        <v>33</v>
      </c>
      <c r="B36" s="15" t="s">
        <v>73</v>
      </c>
      <c r="C36" s="44">
        <v>0</v>
      </c>
      <c r="D36" s="44">
        <v>0</v>
      </c>
      <c r="E36" s="44">
        <v>0</v>
      </c>
      <c r="F36" s="44">
        <v>0</v>
      </c>
      <c r="G36" s="44">
        <v>0</v>
      </c>
      <c r="H36" s="44">
        <v>0</v>
      </c>
      <c r="I36" s="44">
        <v>0</v>
      </c>
      <c r="J36" s="44">
        <v>0</v>
      </c>
      <c r="K36" s="44">
        <v>0</v>
      </c>
      <c r="L36" s="44">
        <v>0</v>
      </c>
      <c r="M36" s="44">
        <v>0</v>
      </c>
      <c r="N36" s="44">
        <v>0</v>
      </c>
      <c r="O36" s="44">
        <v>0</v>
      </c>
      <c r="P36" s="44">
        <v>0</v>
      </c>
      <c r="Q36" s="44">
        <v>0</v>
      </c>
      <c r="R36" s="44">
        <v>0</v>
      </c>
      <c r="S36" s="44">
        <v>0</v>
      </c>
      <c r="T36" s="44">
        <v>0</v>
      </c>
      <c r="U36" s="44">
        <v>0</v>
      </c>
      <c r="V36" s="44">
        <v>0</v>
      </c>
      <c r="W36" s="44">
        <v>0</v>
      </c>
      <c r="X36" s="44">
        <v>0</v>
      </c>
      <c r="Y36" s="44">
        <v>0</v>
      </c>
      <c r="Z36" s="44">
        <v>0</v>
      </c>
      <c r="AA36" s="44">
        <v>0</v>
      </c>
      <c r="AB36" s="44">
        <v>6</v>
      </c>
      <c r="AC36" s="44">
        <v>0</v>
      </c>
      <c r="AD36" s="44">
        <v>0</v>
      </c>
      <c r="AE36" s="44">
        <v>0</v>
      </c>
      <c r="AF36" s="44">
        <v>0</v>
      </c>
      <c r="AG36" s="44">
        <v>52</v>
      </c>
      <c r="AH36" s="44">
        <v>174</v>
      </c>
      <c r="AI36" s="44">
        <v>19816</v>
      </c>
      <c r="AJ36" s="44">
        <v>0</v>
      </c>
      <c r="AK36" s="44">
        <v>0</v>
      </c>
      <c r="AL36" s="44">
        <v>53</v>
      </c>
      <c r="AM36" s="44">
        <v>46</v>
      </c>
      <c r="AN36" s="44">
        <v>0</v>
      </c>
      <c r="AO36" s="44">
        <v>14</v>
      </c>
      <c r="AP36" s="44">
        <v>20161</v>
      </c>
      <c r="AQ36" s="44">
        <v>16005</v>
      </c>
      <c r="AR36" s="44">
        <v>297017</v>
      </c>
      <c r="AS36" s="44">
        <v>1100483</v>
      </c>
      <c r="AT36" s="44">
        <v>0</v>
      </c>
      <c r="AU36" s="44">
        <v>0</v>
      </c>
      <c r="AV36" s="44">
        <v>0</v>
      </c>
      <c r="AW36" s="44">
        <v>1413505</v>
      </c>
      <c r="AX36" s="44">
        <v>1433666</v>
      </c>
      <c r="AY36" s="44">
        <v>11893</v>
      </c>
      <c r="AZ36" s="44">
        <v>1425398</v>
      </c>
      <c r="BA36" s="44">
        <v>1445559</v>
      </c>
      <c r="BB36" s="44">
        <v>-79676</v>
      </c>
      <c r="BC36" s="44">
        <v>1345722</v>
      </c>
      <c r="BD36" s="44">
        <v>1365883</v>
      </c>
      <c r="BE36" s="40"/>
      <c r="BF36" s="40"/>
      <c r="BG36" s="39"/>
      <c r="BJ36" s="39"/>
      <c r="BK36" s="39"/>
      <c r="BL36" s="39"/>
      <c r="BM36" s="39"/>
      <c r="BN36" s="39"/>
      <c r="BQ36" s="39"/>
      <c r="BT36" s="39"/>
      <c r="BU36" s="39"/>
      <c r="BV36" s="39"/>
      <c r="BW36" s="39"/>
      <c r="BX36" s="39"/>
      <c r="BY36" s="39"/>
      <c r="BZ36" s="39"/>
      <c r="CA36" s="39"/>
      <c r="CC36" s="39"/>
      <c r="CD36" s="39"/>
      <c r="CF36" s="39"/>
      <c r="CG36" s="39"/>
      <c r="CH36" s="39"/>
      <c r="CI36" s="39"/>
      <c r="CL36" s="39"/>
      <c r="CN36" s="39"/>
      <c r="CS36" s="39"/>
      <c r="CU36" s="39"/>
    </row>
    <row r="37" spans="1:99" s="53" customFormat="1" ht="15" customHeight="1" x14ac:dyDescent="0.15">
      <c r="A37" s="14" t="s">
        <v>34</v>
      </c>
      <c r="B37" s="15" t="s">
        <v>74</v>
      </c>
      <c r="C37" s="44">
        <v>19</v>
      </c>
      <c r="D37" s="44">
        <v>11</v>
      </c>
      <c r="E37" s="44">
        <v>0</v>
      </c>
      <c r="F37" s="44">
        <v>1</v>
      </c>
      <c r="G37" s="44">
        <v>150</v>
      </c>
      <c r="H37" s="44">
        <v>12</v>
      </c>
      <c r="I37" s="44">
        <v>140</v>
      </c>
      <c r="J37" s="44">
        <v>12</v>
      </c>
      <c r="K37" s="44">
        <v>6</v>
      </c>
      <c r="L37" s="44">
        <v>7</v>
      </c>
      <c r="M37" s="44">
        <v>0</v>
      </c>
      <c r="N37" s="44">
        <v>13</v>
      </c>
      <c r="O37" s="44">
        <v>12</v>
      </c>
      <c r="P37" s="44">
        <v>6</v>
      </c>
      <c r="Q37" s="44">
        <v>6</v>
      </c>
      <c r="R37" s="44">
        <v>34</v>
      </c>
      <c r="S37" s="44">
        <v>2</v>
      </c>
      <c r="T37" s="44">
        <v>7</v>
      </c>
      <c r="U37" s="44">
        <v>0</v>
      </c>
      <c r="V37" s="44">
        <v>12</v>
      </c>
      <c r="W37" s="44">
        <v>1</v>
      </c>
      <c r="X37" s="44">
        <v>12</v>
      </c>
      <c r="Y37" s="44">
        <v>290</v>
      </c>
      <c r="Z37" s="44">
        <v>6</v>
      </c>
      <c r="AA37" s="44">
        <v>52</v>
      </c>
      <c r="AB37" s="44">
        <v>460</v>
      </c>
      <c r="AC37" s="44">
        <v>20</v>
      </c>
      <c r="AD37" s="44">
        <v>33</v>
      </c>
      <c r="AE37" s="44">
        <v>77</v>
      </c>
      <c r="AF37" s="44">
        <v>9</v>
      </c>
      <c r="AG37" s="44">
        <v>182</v>
      </c>
      <c r="AH37" s="44">
        <v>20</v>
      </c>
      <c r="AI37" s="44">
        <v>784</v>
      </c>
      <c r="AJ37" s="44">
        <v>8</v>
      </c>
      <c r="AK37" s="44">
        <v>227</v>
      </c>
      <c r="AL37" s="44">
        <v>208</v>
      </c>
      <c r="AM37" s="44">
        <v>386</v>
      </c>
      <c r="AN37" s="44">
        <v>0</v>
      </c>
      <c r="AO37" s="44">
        <v>25</v>
      </c>
      <c r="AP37" s="44">
        <v>3250</v>
      </c>
      <c r="AQ37" s="44">
        <v>0</v>
      </c>
      <c r="AR37" s="44">
        <v>152342</v>
      </c>
      <c r="AS37" s="44">
        <v>0</v>
      </c>
      <c r="AT37" s="44">
        <v>0</v>
      </c>
      <c r="AU37" s="44">
        <v>0</v>
      </c>
      <c r="AV37" s="44">
        <v>0</v>
      </c>
      <c r="AW37" s="44">
        <v>152342</v>
      </c>
      <c r="AX37" s="44">
        <v>155592</v>
      </c>
      <c r="AY37" s="44">
        <v>934</v>
      </c>
      <c r="AZ37" s="44">
        <v>153276</v>
      </c>
      <c r="BA37" s="44">
        <v>156526</v>
      </c>
      <c r="BB37" s="44">
        <v>-33527</v>
      </c>
      <c r="BC37" s="44">
        <v>119749</v>
      </c>
      <c r="BD37" s="44">
        <v>122999</v>
      </c>
      <c r="BE37" s="40"/>
      <c r="BF37" s="40"/>
      <c r="BG37" s="39"/>
      <c r="BJ37" s="39"/>
      <c r="BK37" s="39"/>
      <c r="BL37" s="39"/>
      <c r="BM37" s="39"/>
      <c r="BN37" s="39"/>
      <c r="BQ37" s="39"/>
      <c r="BT37" s="39"/>
      <c r="BU37" s="39"/>
      <c r="BV37" s="39"/>
      <c r="BW37" s="39"/>
      <c r="BX37" s="39"/>
      <c r="BY37" s="39"/>
      <c r="BZ37" s="39"/>
      <c r="CA37" s="39"/>
      <c r="CC37" s="39"/>
      <c r="CD37" s="39"/>
      <c r="CF37" s="39"/>
      <c r="CG37" s="39"/>
      <c r="CH37" s="39"/>
      <c r="CI37" s="39"/>
      <c r="CL37" s="39"/>
      <c r="CN37" s="39"/>
      <c r="CS37" s="39"/>
      <c r="CU37" s="39"/>
    </row>
    <row r="38" spans="1:99" s="53" customFormat="1" ht="15" customHeight="1" x14ac:dyDescent="0.15">
      <c r="A38" s="14" t="s">
        <v>35</v>
      </c>
      <c r="B38" s="15" t="s">
        <v>75</v>
      </c>
      <c r="C38" s="44">
        <v>20422</v>
      </c>
      <c r="D38" s="44">
        <v>2560</v>
      </c>
      <c r="E38" s="44">
        <v>0</v>
      </c>
      <c r="F38" s="44">
        <v>306</v>
      </c>
      <c r="G38" s="44">
        <v>52741</v>
      </c>
      <c r="H38" s="44">
        <v>1602</v>
      </c>
      <c r="I38" s="44">
        <v>9110</v>
      </c>
      <c r="J38" s="44">
        <v>10001</v>
      </c>
      <c r="K38" s="44">
        <v>2434</v>
      </c>
      <c r="L38" s="44">
        <v>5957</v>
      </c>
      <c r="M38" s="44">
        <v>0</v>
      </c>
      <c r="N38" s="44">
        <v>1965</v>
      </c>
      <c r="O38" s="44">
        <v>2445</v>
      </c>
      <c r="P38" s="44">
        <v>2937</v>
      </c>
      <c r="Q38" s="44">
        <v>23596</v>
      </c>
      <c r="R38" s="44">
        <v>56880</v>
      </c>
      <c r="S38" s="44">
        <v>3150</v>
      </c>
      <c r="T38" s="44">
        <v>5311</v>
      </c>
      <c r="U38" s="44">
        <v>650</v>
      </c>
      <c r="V38" s="44">
        <v>7967</v>
      </c>
      <c r="W38" s="44">
        <v>111</v>
      </c>
      <c r="X38" s="44">
        <v>4008</v>
      </c>
      <c r="Y38" s="44">
        <v>57559</v>
      </c>
      <c r="Z38" s="44">
        <v>576232</v>
      </c>
      <c r="AA38" s="44">
        <v>38746</v>
      </c>
      <c r="AB38" s="44">
        <v>186936</v>
      </c>
      <c r="AC38" s="44">
        <v>16459</v>
      </c>
      <c r="AD38" s="44">
        <v>12894</v>
      </c>
      <c r="AE38" s="44">
        <v>145936</v>
      </c>
      <c r="AF38" s="44">
        <v>1828</v>
      </c>
      <c r="AG38" s="44">
        <v>110451</v>
      </c>
      <c r="AH38" s="44">
        <v>41858</v>
      </c>
      <c r="AI38" s="44">
        <v>73923</v>
      </c>
      <c r="AJ38" s="44">
        <v>8152</v>
      </c>
      <c r="AK38" s="44">
        <v>87125</v>
      </c>
      <c r="AL38" s="44">
        <v>11606</v>
      </c>
      <c r="AM38" s="44">
        <v>30975</v>
      </c>
      <c r="AN38" s="44">
        <v>0</v>
      </c>
      <c r="AO38" s="44">
        <v>3041</v>
      </c>
      <c r="AP38" s="44">
        <v>1617874</v>
      </c>
      <c r="AQ38" s="44">
        <v>2600</v>
      </c>
      <c r="AR38" s="44">
        <v>128113</v>
      </c>
      <c r="AS38" s="44">
        <v>0</v>
      </c>
      <c r="AT38" s="44">
        <v>0</v>
      </c>
      <c r="AU38" s="44">
        <v>96873</v>
      </c>
      <c r="AV38" s="44">
        <v>0</v>
      </c>
      <c r="AW38" s="44">
        <v>227586</v>
      </c>
      <c r="AX38" s="44">
        <v>1845460</v>
      </c>
      <c r="AY38" s="44">
        <v>340457</v>
      </c>
      <c r="AZ38" s="44">
        <v>568043</v>
      </c>
      <c r="BA38" s="44">
        <v>2185917</v>
      </c>
      <c r="BB38" s="44">
        <v>-1473676</v>
      </c>
      <c r="BC38" s="44">
        <v>-905633</v>
      </c>
      <c r="BD38" s="44">
        <v>712241</v>
      </c>
      <c r="BE38" s="40"/>
      <c r="BF38" s="40"/>
      <c r="BG38" s="39"/>
      <c r="BJ38" s="39"/>
      <c r="BK38" s="39"/>
      <c r="BL38" s="39"/>
      <c r="BM38" s="39"/>
      <c r="BN38" s="39"/>
      <c r="BQ38" s="39"/>
      <c r="BT38" s="39"/>
      <c r="BU38" s="39"/>
      <c r="BV38" s="39"/>
      <c r="BW38" s="39"/>
      <c r="BX38" s="39"/>
      <c r="BY38" s="39"/>
      <c r="BZ38" s="39"/>
      <c r="CA38" s="39"/>
      <c r="CC38" s="39"/>
      <c r="CD38" s="39"/>
      <c r="CF38" s="39"/>
      <c r="CG38" s="39"/>
      <c r="CH38" s="39"/>
      <c r="CI38" s="39"/>
      <c r="CL38" s="39"/>
      <c r="CN38" s="39"/>
      <c r="CS38" s="39"/>
      <c r="CU38" s="39"/>
    </row>
    <row r="39" spans="1:99" s="53" customFormat="1" ht="15" customHeight="1" x14ac:dyDescent="0.15">
      <c r="A39" s="19" t="s">
        <v>36</v>
      </c>
      <c r="B39" s="15" t="s">
        <v>76</v>
      </c>
      <c r="C39" s="44">
        <v>0</v>
      </c>
      <c r="D39" s="44">
        <v>0</v>
      </c>
      <c r="E39" s="44">
        <v>0</v>
      </c>
      <c r="F39" s="44">
        <v>0</v>
      </c>
      <c r="G39" s="44">
        <v>5</v>
      </c>
      <c r="H39" s="44">
        <v>0</v>
      </c>
      <c r="I39" s="44">
        <v>2186</v>
      </c>
      <c r="J39" s="44">
        <v>0</v>
      </c>
      <c r="K39" s="44">
        <v>0</v>
      </c>
      <c r="L39" s="44">
        <v>221</v>
      </c>
      <c r="M39" s="44">
        <v>0</v>
      </c>
      <c r="N39" s="44">
        <v>216</v>
      </c>
      <c r="O39" s="44">
        <v>35</v>
      </c>
      <c r="P39" s="44">
        <v>149</v>
      </c>
      <c r="Q39" s="44">
        <v>0</v>
      </c>
      <c r="R39" s="44">
        <v>1004</v>
      </c>
      <c r="S39" s="44">
        <v>0</v>
      </c>
      <c r="T39" s="44">
        <v>222</v>
      </c>
      <c r="U39" s="44">
        <v>0</v>
      </c>
      <c r="V39" s="44">
        <v>42</v>
      </c>
      <c r="W39" s="44">
        <v>0</v>
      </c>
      <c r="X39" s="44">
        <v>0</v>
      </c>
      <c r="Y39" s="44">
        <v>104</v>
      </c>
      <c r="Z39" s="44">
        <v>0</v>
      </c>
      <c r="AA39" s="44">
        <v>0</v>
      </c>
      <c r="AB39" s="44">
        <v>7</v>
      </c>
      <c r="AC39" s="44">
        <v>1</v>
      </c>
      <c r="AD39" s="44">
        <v>0</v>
      </c>
      <c r="AE39" s="44">
        <v>0</v>
      </c>
      <c r="AF39" s="44">
        <v>0</v>
      </c>
      <c r="AG39" s="44">
        <v>140</v>
      </c>
      <c r="AH39" s="44">
        <v>3286</v>
      </c>
      <c r="AI39" s="44">
        <v>24740</v>
      </c>
      <c r="AJ39" s="44">
        <v>0</v>
      </c>
      <c r="AK39" s="44">
        <v>24</v>
      </c>
      <c r="AL39" s="44">
        <v>6122</v>
      </c>
      <c r="AM39" s="44">
        <v>13</v>
      </c>
      <c r="AN39" s="44">
        <v>0</v>
      </c>
      <c r="AO39" s="44">
        <v>0</v>
      </c>
      <c r="AP39" s="44">
        <v>38517</v>
      </c>
      <c r="AQ39" s="44">
        <v>119853</v>
      </c>
      <c r="AR39" s="44">
        <v>265328</v>
      </c>
      <c r="AS39" s="44">
        <v>0</v>
      </c>
      <c r="AT39" s="44">
        <v>0</v>
      </c>
      <c r="AU39" s="44">
        <v>0</v>
      </c>
      <c r="AV39" s="44">
        <v>0</v>
      </c>
      <c r="AW39" s="44">
        <v>385181</v>
      </c>
      <c r="AX39" s="44">
        <v>423698</v>
      </c>
      <c r="AY39" s="44">
        <v>105100</v>
      </c>
      <c r="AZ39" s="44">
        <v>490281</v>
      </c>
      <c r="BA39" s="44">
        <v>528798</v>
      </c>
      <c r="BB39" s="44">
        <v>-168224</v>
      </c>
      <c r="BC39" s="44">
        <v>322057</v>
      </c>
      <c r="BD39" s="44">
        <v>360574</v>
      </c>
      <c r="BE39" s="40"/>
      <c r="BF39" s="40"/>
      <c r="BG39" s="39"/>
      <c r="BJ39" s="39"/>
      <c r="BK39" s="39"/>
      <c r="BL39" s="39"/>
      <c r="BM39" s="39"/>
      <c r="BN39" s="39"/>
      <c r="BQ39" s="39"/>
      <c r="BT39" s="39"/>
      <c r="BU39" s="39"/>
      <c r="BV39" s="39"/>
      <c r="BW39" s="39"/>
      <c r="BX39" s="39"/>
      <c r="BY39" s="39"/>
      <c r="BZ39" s="39"/>
      <c r="CA39" s="39"/>
      <c r="CC39" s="39"/>
      <c r="CD39" s="39"/>
      <c r="CF39" s="39"/>
      <c r="CG39" s="39"/>
      <c r="CH39" s="39"/>
      <c r="CI39" s="39"/>
      <c r="CL39" s="39"/>
      <c r="CN39" s="39"/>
      <c r="CS39" s="39"/>
      <c r="CU39" s="39"/>
    </row>
    <row r="40" spans="1:99" s="53" customFormat="1" ht="15" customHeight="1" x14ac:dyDescent="0.15">
      <c r="A40" s="20" t="s">
        <v>37</v>
      </c>
      <c r="B40" s="15" t="s">
        <v>77</v>
      </c>
      <c r="C40" s="44">
        <v>22</v>
      </c>
      <c r="D40" s="44">
        <v>0</v>
      </c>
      <c r="E40" s="44">
        <v>0</v>
      </c>
      <c r="F40" s="44">
        <v>0</v>
      </c>
      <c r="G40" s="44">
        <v>0</v>
      </c>
      <c r="H40" s="44">
        <v>0</v>
      </c>
      <c r="I40" s="44">
        <v>0</v>
      </c>
      <c r="J40" s="44">
        <v>0</v>
      </c>
      <c r="K40" s="44">
        <v>0</v>
      </c>
      <c r="L40" s="44">
        <v>0</v>
      </c>
      <c r="M40" s="44">
        <v>0</v>
      </c>
      <c r="N40" s="44">
        <v>0</v>
      </c>
      <c r="O40" s="44">
        <v>0</v>
      </c>
      <c r="P40" s="44">
        <v>0</v>
      </c>
      <c r="Q40" s="44">
        <v>0</v>
      </c>
      <c r="R40" s="44">
        <v>0</v>
      </c>
      <c r="S40" s="44">
        <v>0</v>
      </c>
      <c r="T40" s="44">
        <v>0</v>
      </c>
      <c r="U40" s="44">
        <v>0</v>
      </c>
      <c r="V40" s="44">
        <v>0</v>
      </c>
      <c r="W40" s="44">
        <v>0</v>
      </c>
      <c r="X40" s="44">
        <v>0</v>
      </c>
      <c r="Y40" s="44">
        <v>0</v>
      </c>
      <c r="Z40" s="44">
        <v>262</v>
      </c>
      <c r="AA40" s="44">
        <v>96</v>
      </c>
      <c r="AB40" s="44">
        <v>426</v>
      </c>
      <c r="AC40" s="44">
        <v>7</v>
      </c>
      <c r="AD40" s="44">
        <v>803</v>
      </c>
      <c r="AE40" s="44">
        <v>60</v>
      </c>
      <c r="AF40" s="44">
        <v>0</v>
      </c>
      <c r="AG40" s="44">
        <v>558</v>
      </c>
      <c r="AH40" s="44">
        <v>2519</v>
      </c>
      <c r="AI40" s="44">
        <v>1661</v>
      </c>
      <c r="AJ40" s="44">
        <v>444</v>
      </c>
      <c r="AK40" s="44">
        <v>47</v>
      </c>
      <c r="AL40" s="44">
        <v>1200</v>
      </c>
      <c r="AM40" s="44">
        <v>3077</v>
      </c>
      <c r="AN40" s="44">
        <v>0</v>
      </c>
      <c r="AO40" s="44">
        <v>367</v>
      </c>
      <c r="AP40" s="44">
        <v>11549</v>
      </c>
      <c r="AQ40" s="44">
        <v>20933</v>
      </c>
      <c r="AR40" s="44">
        <v>431271</v>
      </c>
      <c r="AS40" s="44">
        <v>0</v>
      </c>
      <c r="AT40" s="44">
        <v>0</v>
      </c>
      <c r="AU40" s="44">
        <v>2181</v>
      </c>
      <c r="AV40" s="44">
        <v>0</v>
      </c>
      <c r="AW40" s="44">
        <v>454385</v>
      </c>
      <c r="AX40" s="44">
        <v>465934</v>
      </c>
      <c r="AY40" s="44">
        <v>100837</v>
      </c>
      <c r="AZ40" s="44">
        <v>555222</v>
      </c>
      <c r="BA40" s="44">
        <v>566771</v>
      </c>
      <c r="BB40" s="44">
        <v>-231591</v>
      </c>
      <c r="BC40" s="44">
        <v>323631</v>
      </c>
      <c r="BD40" s="44">
        <v>335180</v>
      </c>
      <c r="BE40" s="40"/>
      <c r="BF40" s="40"/>
      <c r="BG40" s="39"/>
      <c r="BJ40" s="39"/>
      <c r="BK40" s="39"/>
      <c r="BL40" s="39"/>
      <c r="BM40" s="39"/>
      <c r="BN40" s="39"/>
      <c r="BQ40" s="39"/>
      <c r="BT40" s="39"/>
      <c r="BU40" s="39"/>
      <c r="BV40" s="39"/>
      <c r="BW40" s="39"/>
      <c r="BX40" s="39"/>
      <c r="BY40" s="39"/>
      <c r="BZ40" s="39"/>
      <c r="CA40" s="39"/>
      <c r="CC40" s="39"/>
      <c r="CD40" s="39"/>
      <c r="CF40" s="39"/>
      <c r="CG40" s="39"/>
      <c r="CH40" s="39"/>
      <c r="CI40" s="39"/>
      <c r="CL40" s="39"/>
      <c r="CN40" s="39"/>
      <c r="CS40" s="39"/>
      <c r="CU40" s="39"/>
    </row>
    <row r="41" spans="1:99" s="53" customFormat="1" ht="15" customHeight="1" x14ac:dyDescent="0.15">
      <c r="A41" s="14" t="s">
        <v>38</v>
      </c>
      <c r="B41" s="15" t="s">
        <v>78</v>
      </c>
      <c r="C41" s="44">
        <v>120</v>
      </c>
      <c r="D41" s="44">
        <v>152</v>
      </c>
      <c r="E41" s="44">
        <v>0</v>
      </c>
      <c r="F41" s="44">
        <v>4</v>
      </c>
      <c r="G41" s="44">
        <v>0</v>
      </c>
      <c r="H41" s="44">
        <v>5</v>
      </c>
      <c r="I41" s="44">
        <v>355</v>
      </c>
      <c r="J41" s="44">
        <v>54</v>
      </c>
      <c r="K41" s="44">
        <v>0</v>
      </c>
      <c r="L41" s="44">
        <v>0</v>
      </c>
      <c r="M41" s="44">
        <v>0</v>
      </c>
      <c r="N41" s="44">
        <v>0</v>
      </c>
      <c r="O41" s="44">
        <v>66</v>
      </c>
      <c r="P41" s="44">
        <v>0</v>
      </c>
      <c r="Q41" s="44">
        <v>40</v>
      </c>
      <c r="R41" s="44">
        <v>1167</v>
      </c>
      <c r="S41" s="44">
        <v>680</v>
      </c>
      <c r="T41" s="44">
        <v>213</v>
      </c>
      <c r="U41" s="44">
        <v>140</v>
      </c>
      <c r="V41" s="44">
        <v>15</v>
      </c>
      <c r="W41" s="44">
        <v>0</v>
      </c>
      <c r="X41" s="44">
        <v>32</v>
      </c>
      <c r="Y41" s="44">
        <v>1120</v>
      </c>
      <c r="Z41" s="44">
        <v>200</v>
      </c>
      <c r="AA41" s="44">
        <v>396</v>
      </c>
      <c r="AB41" s="44">
        <v>9422</v>
      </c>
      <c r="AC41" s="44">
        <v>1027</v>
      </c>
      <c r="AD41" s="44">
        <v>203</v>
      </c>
      <c r="AE41" s="44">
        <v>992</v>
      </c>
      <c r="AF41" s="44">
        <v>22</v>
      </c>
      <c r="AG41" s="44">
        <v>2478</v>
      </c>
      <c r="AH41" s="44">
        <v>3758</v>
      </c>
      <c r="AI41" s="44">
        <v>3483</v>
      </c>
      <c r="AJ41" s="44">
        <v>1169</v>
      </c>
      <c r="AK41" s="44">
        <v>1397</v>
      </c>
      <c r="AL41" s="44">
        <v>398</v>
      </c>
      <c r="AM41" s="44">
        <v>1627</v>
      </c>
      <c r="AN41" s="44">
        <v>0</v>
      </c>
      <c r="AO41" s="44">
        <v>0</v>
      </c>
      <c r="AP41" s="44">
        <v>30735</v>
      </c>
      <c r="AQ41" s="44">
        <v>0</v>
      </c>
      <c r="AR41" s="44">
        <v>0</v>
      </c>
      <c r="AS41" s="44">
        <v>0</v>
      </c>
      <c r="AT41" s="44">
        <v>0</v>
      </c>
      <c r="AU41" s="44">
        <v>0</v>
      </c>
      <c r="AV41" s="44">
        <v>0</v>
      </c>
      <c r="AW41" s="44">
        <v>0</v>
      </c>
      <c r="AX41" s="44">
        <v>30735</v>
      </c>
      <c r="AY41" s="44">
        <v>0</v>
      </c>
      <c r="AZ41" s="44">
        <v>0</v>
      </c>
      <c r="BA41" s="44">
        <v>30735</v>
      </c>
      <c r="BB41" s="44">
        <v>0</v>
      </c>
      <c r="BC41" s="44">
        <v>0</v>
      </c>
      <c r="BD41" s="44">
        <v>30735</v>
      </c>
      <c r="BE41" s="40"/>
      <c r="BF41" s="40"/>
      <c r="BG41" s="39"/>
      <c r="BJ41" s="39"/>
      <c r="BK41" s="39"/>
      <c r="BL41" s="39"/>
      <c r="BM41" s="39"/>
      <c r="BN41" s="39"/>
      <c r="BQ41" s="39"/>
      <c r="BT41" s="39"/>
      <c r="BU41" s="39"/>
      <c r="BV41" s="39"/>
      <c r="BW41" s="39"/>
      <c r="BX41" s="39"/>
      <c r="BY41" s="39"/>
      <c r="BZ41" s="39"/>
      <c r="CA41" s="39"/>
      <c r="CC41" s="39"/>
      <c r="CD41" s="39"/>
      <c r="CF41" s="39"/>
      <c r="CG41" s="39"/>
      <c r="CH41" s="39"/>
      <c r="CI41" s="39"/>
      <c r="CL41" s="39"/>
      <c r="CN41" s="39"/>
      <c r="CS41" s="39"/>
      <c r="CU41" s="39"/>
    </row>
    <row r="42" spans="1:99" s="53" customFormat="1" ht="15" customHeight="1" x14ac:dyDescent="0.15">
      <c r="A42" s="14" t="s">
        <v>39</v>
      </c>
      <c r="B42" s="21" t="s">
        <v>79</v>
      </c>
      <c r="C42" s="44">
        <v>4023</v>
      </c>
      <c r="D42" s="44">
        <v>310</v>
      </c>
      <c r="E42" s="44">
        <v>0</v>
      </c>
      <c r="F42" s="44">
        <v>0</v>
      </c>
      <c r="G42" s="44">
        <v>0</v>
      </c>
      <c r="H42" s="44">
        <v>0</v>
      </c>
      <c r="I42" s="44">
        <v>177</v>
      </c>
      <c r="J42" s="44">
        <v>140</v>
      </c>
      <c r="K42" s="44">
        <v>0</v>
      </c>
      <c r="L42" s="44">
        <v>0</v>
      </c>
      <c r="M42" s="44">
        <v>0</v>
      </c>
      <c r="N42" s="44">
        <v>0</v>
      </c>
      <c r="O42" s="44">
        <v>346</v>
      </c>
      <c r="P42" s="44">
        <v>0</v>
      </c>
      <c r="Q42" s="44">
        <v>0</v>
      </c>
      <c r="R42" s="44">
        <v>132</v>
      </c>
      <c r="S42" s="44">
        <v>7241</v>
      </c>
      <c r="T42" s="44">
        <v>1981</v>
      </c>
      <c r="U42" s="44">
        <v>1494</v>
      </c>
      <c r="V42" s="44">
        <v>0</v>
      </c>
      <c r="W42" s="44">
        <v>0</v>
      </c>
      <c r="X42" s="44">
        <v>0</v>
      </c>
      <c r="Y42" s="44">
        <v>5590</v>
      </c>
      <c r="Z42" s="44">
        <v>12281</v>
      </c>
      <c r="AA42" s="44">
        <v>5909</v>
      </c>
      <c r="AB42" s="44">
        <v>36412</v>
      </c>
      <c r="AC42" s="44">
        <v>404</v>
      </c>
      <c r="AD42" s="44">
        <v>555</v>
      </c>
      <c r="AE42" s="44">
        <v>9652</v>
      </c>
      <c r="AF42" s="44">
        <v>0</v>
      </c>
      <c r="AG42" s="44">
        <v>6019</v>
      </c>
      <c r="AH42" s="44">
        <v>3371</v>
      </c>
      <c r="AI42" s="44">
        <v>2658</v>
      </c>
      <c r="AJ42" s="44">
        <v>3465</v>
      </c>
      <c r="AK42" s="44">
        <v>3361</v>
      </c>
      <c r="AL42" s="44">
        <v>1297</v>
      </c>
      <c r="AM42" s="44">
        <v>236</v>
      </c>
      <c r="AN42" s="44">
        <v>22</v>
      </c>
      <c r="AO42" s="44">
        <v>0</v>
      </c>
      <c r="AP42" s="44">
        <v>107076</v>
      </c>
      <c r="AQ42" s="44">
        <v>0</v>
      </c>
      <c r="AR42" s="44">
        <v>972</v>
      </c>
      <c r="AS42" s="44">
        <v>0</v>
      </c>
      <c r="AT42" s="44">
        <v>0</v>
      </c>
      <c r="AU42" s="44">
        <v>0</v>
      </c>
      <c r="AV42" s="44">
        <v>0</v>
      </c>
      <c r="AW42" s="44">
        <v>972</v>
      </c>
      <c r="AX42" s="44">
        <v>108048</v>
      </c>
      <c r="AY42" s="44">
        <v>0</v>
      </c>
      <c r="AZ42" s="44">
        <v>972</v>
      </c>
      <c r="BA42" s="44">
        <v>108048</v>
      </c>
      <c r="BB42" s="44">
        <v>0</v>
      </c>
      <c r="BC42" s="44">
        <v>972</v>
      </c>
      <c r="BD42" s="44">
        <v>108048</v>
      </c>
      <c r="BE42" s="40"/>
      <c r="BF42" s="40"/>
      <c r="BG42" s="39"/>
      <c r="BJ42" s="39"/>
      <c r="BK42" s="39"/>
      <c r="BL42" s="39"/>
      <c r="BM42" s="39"/>
      <c r="BN42" s="39"/>
      <c r="BQ42" s="39"/>
      <c r="BT42" s="39"/>
      <c r="BU42" s="39"/>
      <c r="BV42" s="39"/>
      <c r="BW42" s="39"/>
      <c r="BX42" s="39"/>
      <c r="BY42" s="39"/>
      <c r="BZ42" s="39"/>
      <c r="CA42" s="39"/>
      <c r="CC42" s="39"/>
      <c r="CD42" s="39"/>
      <c r="CF42" s="39"/>
      <c r="CG42" s="39"/>
      <c r="CH42" s="39"/>
      <c r="CI42" s="39"/>
      <c r="CL42" s="39"/>
      <c r="CN42" s="39"/>
      <c r="CS42" s="39"/>
      <c r="CU42" s="39"/>
    </row>
    <row r="43" spans="1:99" s="53" customFormat="1" ht="15" customHeight="1" x14ac:dyDescent="0.15">
      <c r="A43" s="4" t="s">
        <v>40</v>
      </c>
      <c r="B43" s="54" t="s">
        <v>80</v>
      </c>
      <c r="C43" s="41">
        <v>197154</v>
      </c>
      <c r="D43" s="41">
        <v>9812</v>
      </c>
      <c r="E43" s="41">
        <v>0</v>
      </c>
      <c r="F43" s="41">
        <v>6056</v>
      </c>
      <c r="G43" s="41">
        <v>1254943</v>
      </c>
      <c r="H43" s="41">
        <v>72560</v>
      </c>
      <c r="I43" s="41">
        <v>304080</v>
      </c>
      <c r="J43" s="41">
        <v>86138</v>
      </c>
      <c r="K43" s="41">
        <v>179413</v>
      </c>
      <c r="L43" s="41">
        <v>129637</v>
      </c>
      <c r="M43" s="41">
        <v>0</v>
      </c>
      <c r="N43" s="41">
        <v>166386</v>
      </c>
      <c r="O43" s="41">
        <v>75480</v>
      </c>
      <c r="P43" s="41">
        <v>181648</v>
      </c>
      <c r="Q43" s="41">
        <v>728607</v>
      </c>
      <c r="R43" s="41">
        <v>1377933</v>
      </c>
      <c r="S43" s="41">
        <v>394769</v>
      </c>
      <c r="T43" s="41">
        <v>546302</v>
      </c>
      <c r="U43" s="41">
        <v>55313</v>
      </c>
      <c r="V43" s="41">
        <v>214180</v>
      </c>
      <c r="W43" s="41">
        <v>8034</v>
      </c>
      <c r="X43" s="41">
        <v>31424</v>
      </c>
      <c r="Y43" s="41">
        <v>489477</v>
      </c>
      <c r="Z43" s="41">
        <v>1035257</v>
      </c>
      <c r="AA43" s="41">
        <v>121332</v>
      </c>
      <c r="AB43" s="41">
        <v>534777</v>
      </c>
      <c r="AC43" s="41">
        <v>55672</v>
      </c>
      <c r="AD43" s="41">
        <v>195961</v>
      </c>
      <c r="AE43" s="41">
        <v>345167</v>
      </c>
      <c r="AF43" s="41">
        <v>13154</v>
      </c>
      <c r="AG43" s="41">
        <v>222427</v>
      </c>
      <c r="AH43" s="41">
        <v>154378</v>
      </c>
      <c r="AI43" s="41">
        <v>434271</v>
      </c>
      <c r="AJ43" s="41">
        <v>59584</v>
      </c>
      <c r="AK43" s="41">
        <v>240649</v>
      </c>
      <c r="AL43" s="41">
        <v>204605</v>
      </c>
      <c r="AM43" s="41">
        <v>126852</v>
      </c>
      <c r="AN43" s="41">
        <v>30735</v>
      </c>
      <c r="AO43" s="41">
        <v>33170</v>
      </c>
      <c r="AP43" s="41">
        <v>10317337</v>
      </c>
      <c r="AQ43" s="41">
        <v>271623</v>
      </c>
      <c r="AR43" s="41">
        <v>6670815</v>
      </c>
      <c r="AS43" s="41">
        <v>2354090</v>
      </c>
      <c r="AT43" s="41">
        <v>430896</v>
      </c>
      <c r="AU43" s="41">
        <v>1568085</v>
      </c>
      <c r="AV43" s="41">
        <v>122854</v>
      </c>
      <c r="AW43" s="41">
        <v>11418363</v>
      </c>
      <c r="AX43" s="41">
        <v>21735700</v>
      </c>
      <c r="AY43" s="41">
        <v>11975511</v>
      </c>
      <c r="AZ43" s="41">
        <v>23393874</v>
      </c>
      <c r="BA43" s="41">
        <v>33711211</v>
      </c>
      <c r="BB43" s="41">
        <v>-12863871</v>
      </c>
      <c r="BC43" s="41">
        <v>10530003</v>
      </c>
      <c r="BD43" s="41">
        <v>20847340</v>
      </c>
      <c r="BE43" s="40"/>
      <c r="BF43" s="40"/>
      <c r="BG43" s="39"/>
      <c r="BJ43" s="39"/>
      <c r="BK43" s="39"/>
      <c r="BL43" s="39"/>
      <c r="BM43" s="39"/>
      <c r="BN43" s="39"/>
      <c r="BQ43" s="39"/>
      <c r="BT43" s="39"/>
      <c r="BU43" s="39"/>
      <c r="BV43" s="39"/>
      <c r="BW43" s="39"/>
      <c r="BX43" s="39"/>
      <c r="BY43" s="39"/>
      <c r="BZ43" s="39"/>
      <c r="CA43" s="39"/>
      <c r="CC43" s="39"/>
      <c r="CD43" s="39"/>
      <c r="CF43" s="39"/>
      <c r="CG43" s="39"/>
      <c r="CH43" s="39"/>
      <c r="CI43" s="39"/>
      <c r="CL43" s="39"/>
      <c r="CN43" s="39"/>
      <c r="CS43" s="39"/>
      <c r="CU43" s="39"/>
    </row>
    <row r="44" spans="1:99" s="36" customFormat="1" ht="15" customHeight="1" x14ac:dyDescent="0.15">
      <c r="A44" s="52" t="s">
        <v>119</v>
      </c>
      <c r="B44" s="51" t="s">
        <v>118</v>
      </c>
      <c r="C44" s="44">
        <v>868</v>
      </c>
      <c r="D44" s="44">
        <v>1499</v>
      </c>
      <c r="E44" s="44">
        <v>0</v>
      </c>
      <c r="F44" s="44">
        <v>252</v>
      </c>
      <c r="G44" s="44">
        <v>10172</v>
      </c>
      <c r="H44" s="44">
        <v>262</v>
      </c>
      <c r="I44" s="44">
        <v>3698</v>
      </c>
      <c r="J44" s="44">
        <v>2223</v>
      </c>
      <c r="K44" s="44">
        <v>2096</v>
      </c>
      <c r="L44" s="44">
        <v>1238</v>
      </c>
      <c r="M44" s="44">
        <v>0</v>
      </c>
      <c r="N44" s="44">
        <v>9819</v>
      </c>
      <c r="O44" s="44">
        <v>3221</v>
      </c>
      <c r="P44" s="44">
        <v>1146</v>
      </c>
      <c r="Q44" s="44">
        <v>3112</v>
      </c>
      <c r="R44" s="44">
        <v>18571</v>
      </c>
      <c r="S44" s="44">
        <v>7455</v>
      </c>
      <c r="T44" s="44">
        <v>15099</v>
      </c>
      <c r="U44" s="44">
        <v>1538</v>
      </c>
      <c r="V44" s="44">
        <v>3415</v>
      </c>
      <c r="W44" s="44">
        <v>78</v>
      </c>
      <c r="X44" s="44">
        <v>1862</v>
      </c>
      <c r="Y44" s="44">
        <v>24996</v>
      </c>
      <c r="Z44" s="44">
        <v>22718</v>
      </c>
      <c r="AA44" s="44">
        <v>3059</v>
      </c>
      <c r="AB44" s="44">
        <v>39544</v>
      </c>
      <c r="AC44" s="44">
        <v>5909</v>
      </c>
      <c r="AD44" s="44">
        <v>1042</v>
      </c>
      <c r="AE44" s="44">
        <v>7113</v>
      </c>
      <c r="AF44" s="44">
        <v>277</v>
      </c>
      <c r="AG44" s="44">
        <v>12359</v>
      </c>
      <c r="AH44" s="44">
        <v>9636</v>
      </c>
      <c r="AI44" s="44">
        <v>20257</v>
      </c>
      <c r="AJ44" s="44">
        <v>6265</v>
      </c>
      <c r="AK44" s="44">
        <v>20121</v>
      </c>
      <c r="AL44" s="44">
        <v>4383</v>
      </c>
      <c r="AM44" s="44">
        <v>6105</v>
      </c>
      <c r="AN44" s="44">
        <v>0</v>
      </c>
      <c r="AO44" s="44">
        <v>215</v>
      </c>
      <c r="AP44" s="44">
        <v>271623</v>
      </c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40"/>
      <c r="BF44" s="40"/>
      <c r="BG44" s="39"/>
      <c r="BJ44" s="39"/>
      <c r="BK44" s="39"/>
      <c r="BL44" s="39"/>
      <c r="BM44" s="39"/>
      <c r="BN44" s="39"/>
      <c r="BQ44" s="39"/>
      <c r="BT44" s="39"/>
      <c r="BU44" s="39"/>
      <c r="BV44" s="39"/>
      <c r="BW44" s="39"/>
      <c r="BX44" s="39"/>
      <c r="BY44" s="39"/>
      <c r="BZ44" s="39"/>
      <c r="CA44" s="39"/>
      <c r="CC44" s="39"/>
      <c r="CD44" s="39"/>
      <c r="CF44" s="39"/>
      <c r="CG44" s="39"/>
      <c r="CH44" s="39"/>
      <c r="CI44" s="39"/>
      <c r="CL44" s="39"/>
      <c r="CN44" s="39"/>
      <c r="CS44" s="39"/>
      <c r="CU44" s="39"/>
    </row>
    <row r="45" spans="1:99" s="36" customFormat="1" ht="15" customHeight="1" x14ac:dyDescent="0.15">
      <c r="A45" s="50" t="s">
        <v>117</v>
      </c>
      <c r="B45" s="49" t="s">
        <v>116</v>
      </c>
      <c r="C45" s="44">
        <v>45599</v>
      </c>
      <c r="D45" s="44">
        <v>26227</v>
      </c>
      <c r="E45" s="44">
        <v>0</v>
      </c>
      <c r="F45" s="44">
        <v>3767</v>
      </c>
      <c r="G45" s="44">
        <v>358452</v>
      </c>
      <c r="H45" s="44">
        <v>20133</v>
      </c>
      <c r="I45" s="44">
        <v>109917</v>
      </c>
      <c r="J45" s="44">
        <v>36494</v>
      </c>
      <c r="K45" s="44">
        <v>49030</v>
      </c>
      <c r="L45" s="44">
        <v>24952</v>
      </c>
      <c r="M45" s="44">
        <v>0</v>
      </c>
      <c r="N45" s="44">
        <v>91943</v>
      </c>
      <c r="O45" s="44">
        <v>34752</v>
      </c>
      <c r="P45" s="44">
        <v>45935</v>
      </c>
      <c r="Q45" s="44">
        <v>76624</v>
      </c>
      <c r="R45" s="44">
        <v>465871</v>
      </c>
      <c r="S45" s="44">
        <v>164926</v>
      </c>
      <c r="T45" s="44">
        <v>145793</v>
      </c>
      <c r="U45" s="44">
        <v>34037</v>
      </c>
      <c r="V45" s="44">
        <v>37452</v>
      </c>
      <c r="W45" s="44">
        <v>1725</v>
      </c>
      <c r="X45" s="44">
        <v>33501</v>
      </c>
      <c r="Y45" s="44">
        <v>341374</v>
      </c>
      <c r="Z45" s="44">
        <v>313786</v>
      </c>
      <c r="AA45" s="44">
        <v>43719</v>
      </c>
      <c r="AB45" s="44">
        <v>559610</v>
      </c>
      <c r="AC45" s="44">
        <v>119732</v>
      </c>
      <c r="AD45" s="44">
        <v>16066</v>
      </c>
      <c r="AE45" s="44">
        <v>179213</v>
      </c>
      <c r="AF45" s="44">
        <v>3794</v>
      </c>
      <c r="AG45" s="44">
        <v>415516</v>
      </c>
      <c r="AH45" s="44">
        <v>457524</v>
      </c>
      <c r="AI45" s="44">
        <v>790006</v>
      </c>
      <c r="AJ45" s="44">
        <v>45496</v>
      </c>
      <c r="AK45" s="44">
        <v>300891</v>
      </c>
      <c r="AL45" s="44">
        <v>107401</v>
      </c>
      <c r="AM45" s="44">
        <v>121559</v>
      </c>
      <c r="AN45" s="44">
        <v>0</v>
      </c>
      <c r="AO45" s="44">
        <v>5432</v>
      </c>
      <c r="AP45" s="44">
        <v>5628249</v>
      </c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40"/>
      <c r="BF45" s="40"/>
      <c r="BG45" s="39"/>
      <c r="BJ45" s="39"/>
      <c r="BK45" s="39"/>
      <c r="BL45" s="39"/>
      <c r="BM45" s="39"/>
      <c r="BN45" s="39"/>
      <c r="BQ45" s="39"/>
      <c r="BT45" s="39"/>
      <c r="BU45" s="39"/>
      <c r="BV45" s="39"/>
      <c r="BW45" s="39"/>
      <c r="BX45" s="39"/>
      <c r="BY45" s="39"/>
      <c r="BZ45" s="39"/>
      <c r="CA45" s="39"/>
      <c r="CC45" s="39"/>
      <c r="CD45" s="39"/>
      <c r="CF45" s="39"/>
      <c r="CG45" s="39"/>
      <c r="CH45" s="39"/>
      <c r="CI45" s="39"/>
      <c r="CL45" s="39"/>
      <c r="CN45" s="39"/>
      <c r="CS45" s="39"/>
      <c r="CU45" s="39"/>
    </row>
    <row r="46" spans="1:99" s="36" customFormat="1" ht="15" customHeight="1" x14ac:dyDescent="0.15">
      <c r="A46" s="50" t="s">
        <v>115</v>
      </c>
      <c r="B46" s="49" t="s">
        <v>114</v>
      </c>
      <c r="C46" s="44">
        <v>48961</v>
      </c>
      <c r="D46" s="44">
        <v>4892</v>
      </c>
      <c r="E46" s="44">
        <v>0</v>
      </c>
      <c r="F46" s="44">
        <v>6479</v>
      </c>
      <c r="G46" s="44">
        <v>68423</v>
      </c>
      <c r="H46" s="44">
        <v>11071</v>
      </c>
      <c r="I46" s="44">
        <v>42859</v>
      </c>
      <c r="J46" s="44">
        <v>7060</v>
      </c>
      <c r="K46" s="44">
        <v>21830</v>
      </c>
      <c r="L46" s="44">
        <v>1757</v>
      </c>
      <c r="M46" s="44">
        <v>0</v>
      </c>
      <c r="N46" s="44">
        <v>5731</v>
      </c>
      <c r="O46" s="44">
        <v>14577</v>
      </c>
      <c r="P46" s="44">
        <v>17929</v>
      </c>
      <c r="Q46" s="44">
        <v>2570</v>
      </c>
      <c r="R46" s="44">
        <v>146948</v>
      </c>
      <c r="S46" s="44">
        <v>129352</v>
      </c>
      <c r="T46" s="44">
        <v>86563</v>
      </c>
      <c r="U46" s="44">
        <v>52852</v>
      </c>
      <c r="V46" s="44">
        <v>13565</v>
      </c>
      <c r="W46" s="44">
        <v>151</v>
      </c>
      <c r="X46" s="44">
        <v>3017</v>
      </c>
      <c r="Y46" s="44">
        <v>60579</v>
      </c>
      <c r="Z46" s="44">
        <v>-178459</v>
      </c>
      <c r="AA46" s="44">
        <v>3481</v>
      </c>
      <c r="AB46" s="44">
        <v>14664</v>
      </c>
      <c r="AC46" s="44">
        <v>60869</v>
      </c>
      <c r="AD46" s="44">
        <v>692440</v>
      </c>
      <c r="AE46" s="44">
        <v>10347</v>
      </c>
      <c r="AF46" s="44">
        <v>1203</v>
      </c>
      <c r="AG46" s="44">
        <v>0</v>
      </c>
      <c r="AH46" s="44">
        <v>2559</v>
      </c>
      <c r="AI46" s="44">
        <v>31866</v>
      </c>
      <c r="AJ46" s="44">
        <v>0</v>
      </c>
      <c r="AK46" s="44">
        <v>61645</v>
      </c>
      <c r="AL46" s="44">
        <v>17308</v>
      </c>
      <c r="AM46" s="44">
        <v>31290</v>
      </c>
      <c r="AN46" s="44">
        <v>0</v>
      </c>
      <c r="AO46" s="44">
        <v>61912</v>
      </c>
      <c r="AP46" s="44">
        <v>1558291</v>
      </c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40"/>
      <c r="BF46" s="40"/>
      <c r="BG46" s="39"/>
      <c r="BJ46" s="39"/>
      <c r="BK46" s="39"/>
      <c r="BL46" s="39"/>
      <c r="BM46" s="39"/>
      <c r="BN46" s="39"/>
      <c r="BQ46" s="39"/>
      <c r="BT46" s="39"/>
      <c r="BU46" s="39"/>
      <c r="BV46" s="39"/>
      <c r="BW46" s="39"/>
      <c r="BX46" s="39"/>
      <c r="BY46" s="39"/>
      <c r="BZ46" s="39"/>
      <c r="CA46" s="39"/>
      <c r="CC46" s="39"/>
      <c r="CD46" s="39"/>
      <c r="CF46" s="39"/>
      <c r="CG46" s="39"/>
      <c r="CH46" s="39"/>
      <c r="CI46" s="39"/>
      <c r="CL46" s="39"/>
      <c r="CN46" s="39"/>
      <c r="CS46" s="39"/>
      <c r="CU46" s="39"/>
    </row>
    <row r="47" spans="1:99" s="36" customFormat="1" ht="15" customHeight="1" x14ac:dyDescent="0.15">
      <c r="A47" s="50" t="s">
        <v>113</v>
      </c>
      <c r="B47" s="49" t="s">
        <v>112</v>
      </c>
      <c r="C47" s="44">
        <v>64192</v>
      </c>
      <c r="D47" s="44">
        <v>1874</v>
      </c>
      <c r="E47" s="44">
        <v>0</v>
      </c>
      <c r="F47" s="44">
        <v>7307</v>
      </c>
      <c r="G47" s="44">
        <v>167891</v>
      </c>
      <c r="H47" s="44">
        <v>9610</v>
      </c>
      <c r="I47" s="44">
        <v>18190</v>
      </c>
      <c r="J47" s="44">
        <v>3965</v>
      </c>
      <c r="K47" s="44">
        <v>13943</v>
      </c>
      <c r="L47" s="44">
        <v>6195</v>
      </c>
      <c r="M47" s="44">
        <v>0</v>
      </c>
      <c r="N47" s="44">
        <v>13568</v>
      </c>
      <c r="O47" s="44">
        <v>6630</v>
      </c>
      <c r="P47" s="44">
        <v>7101</v>
      </c>
      <c r="Q47" s="44">
        <v>5956</v>
      </c>
      <c r="R47" s="44">
        <v>121678</v>
      </c>
      <c r="S47" s="44">
        <v>18988</v>
      </c>
      <c r="T47" s="44">
        <v>17753</v>
      </c>
      <c r="U47" s="44">
        <v>3919</v>
      </c>
      <c r="V47" s="44">
        <v>27703</v>
      </c>
      <c r="W47" s="44">
        <v>237</v>
      </c>
      <c r="X47" s="44">
        <v>5677</v>
      </c>
      <c r="Y47" s="44">
        <v>83715</v>
      </c>
      <c r="Z47" s="44">
        <v>495037</v>
      </c>
      <c r="AA47" s="44">
        <v>50565</v>
      </c>
      <c r="AB47" s="44">
        <v>93836</v>
      </c>
      <c r="AC47" s="44">
        <v>13729</v>
      </c>
      <c r="AD47" s="44">
        <v>569058</v>
      </c>
      <c r="AE47" s="44">
        <v>38708</v>
      </c>
      <c r="AF47" s="44">
        <v>2639</v>
      </c>
      <c r="AG47" s="44">
        <v>180123</v>
      </c>
      <c r="AH47" s="44">
        <v>52718</v>
      </c>
      <c r="AI47" s="44">
        <v>84829</v>
      </c>
      <c r="AJ47" s="44">
        <v>8123</v>
      </c>
      <c r="AK47" s="44">
        <v>58162</v>
      </c>
      <c r="AL47" s="44">
        <v>16167</v>
      </c>
      <c r="AM47" s="44">
        <v>26714</v>
      </c>
      <c r="AN47" s="44">
        <v>0</v>
      </c>
      <c r="AO47" s="44">
        <v>3782</v>
      </c>
      <c r="AP47" s="44">
        <v>2300282</v>
      </c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40"/>
      <c r="BF47" s="40"/>
      <c r="BG47" s="39"/>
      <c r="BJ47" s="39"/>
      <c r="BK47" s="39"/>
      <c r="BL47" s="39"/>
      <c r="BM47" s="39"/>
      <c r="BN47" s="39"/>
      <c r="BQ47" s="39"/>
      <c r="BT47" s="39"/>
      <c r="BU47" s="39"/>
      <c r="BV47" s="39"/>
      <c r="BW47" s="39"/>
      <c r="BX47" s="39"/>
      <c r="BY47" s="39"/>
      <c r="BZ47" s="39"/>
      <c r="CA47" s="39"/>
      <c r="CC47" s="39"/>
      <c r="CD47" s="39"/>
      <c r="CF47" s="39"/>
      <c r="CG47" s="39"/>
      <c r="CH47" s="39"/>
      <c r="CI47" s="39"/>
      <c r="CL47" s="39"/>
      <c r="CN47" s="39"/>
      <c r="CS47" s="39"/>
      <c r="CU47" s="39"/>
    </row>
    <row r="48" spans="1:99" s="36" customFormat="1" ht="15" customHeight="1" x14ac:dyDescent="0.15">
      <c r="A48" s="48" t="s">
        <v>111</v>
      </c>
      <c r="B48" s="47" t="s">
        <v>110</v>
      </c>
      <c r="C48" s="44">
        <v>14449</v>
      </c>
      <c r="D48" s="44">
        <v>2177</v>
      </c>
      <c r="E48" s="44">
        <v>0</v>
      </c>
      <c r="F48" s="44">
        <v>1934</v>
      </c>
      <c r="G48" s="44">
        <v>59423</v>
      </c>
      <c r="H48" s="44">
        <v>4449</v>
      </c>
      <c r="I48" s="44">
        <v>9440</v>
      </c>
      <c r="J48" s="44">
        <v>6814</v>
      </c>
      <c r="K48" s="44">
        <v>7316</v>
      </c>
      <c r="L48" s="44">
        <v>6372</v>
      </c>
      <c r="M48" s="44">
        <v>0</v>
      </c>
      <c r="N48" s="44">
        <v>9286</v>
      </c>
      <c r="O48" s="44">
        <v>5163</v>
      </c>
      <c r="P48" s="44">
        <v>8924</v>
      </c>
      <c r="Q48" s="44">
        <v>12835</v>
      </c>
      <c r="R48" s="44">
        <v>62603</v>
      </c>
      <c r="S48" s="44">
        <v>13401</v>
      </c>
      <c r="T48" s="44">
        <v>17021</v>
      </c>
      <c r="U48" s="44">
        <v>2766</v>
      </c>
      <c r="V48" s="44">
        <v>9385</v>
      </c>
      <c r="W48" s="44">
        <v>238</v>
      </c>
      <c r="X48" s="44">
        <v>2146</v>
      </c>
      <c r="Y48" s="44">
        <v>60043</v>
      </c>
      <c r="Z48" s="44">
        <v>152992</v>
      </c>
      <c r="AA48" s="44">
        <v>6944</v>
      </c>
      <c r="AB48" s="44">
        <v>71610</v>
      </c>
      <c r="AC48" s="44">
        <v>9395</v>
      </c>
      <c r="AD48" s="44">
        <v>113397</v>
      </c>
      <c r="AE48" s="44">
        <v>38978</v>
      </c>
      <c r="AF48" s="44">
        <v>719</v>
      </c>
      <c r="AG48" s="44">
        <v>1401</v>
      </c>
      <c r="AH48" s="44">
        <v>1925</v>
      </c>
      <c r="AI48" s="44">
        <v>17387</v>
      </c>
      <c r="AJ48" s="44">
        <v>5198</v>
      </c>
      <c r="AK48" s="44">
        <v>33308</v>
      </c>
      <c r="AL48" s="44">
        <v>10889</v>
      </c>
      <c r="AM48" s="44">
        <v>22877</v>
      </c>
      <c r="AN48" s="44">
        <v>0</v>
      </c>
      <c r="AO48" s="44">
        <v>3537</v>
      </c>
      <c r="AP48" s="44">
        <v>806742</v>
      </c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40"/>
      <c r="BF48" s="40"/>
      <c r="BG48" s="39"/>
      <c r="BJ48" s="39"/>
      <c r="BK48" s="39"/>
      <c r="BL48" s="39"/>
      <c r="BM48" s="39"/>
      <c r="BN48" s="39"/>
      <c r="BQ48" s="39"/>
      <c r="BT48" s="39"/>
      <c r="BU48" s="39"/>
      <c r="BV48" s="39"/>
      <c r="BW48" s="39"/>
      <c r="BX48" s="39"/>
      <c r="BY48" s="39"/>
      <c r="BZ48" s="39"/>
      <c r="CA48" s="39"/>
      <c r="CC48" s="39"/>
      <c r="CD48" s="39"/>
      <c r="CF48" s="39"/>
      <c r="CG48" s="39"/>
      <c r="CH48" s="39"/>
      <c r="CI48" s="39"/>
      <c r="CL48" s="39"/>
      <c r="CN48" s="39"/>
      <c r="CS48" s="39"/>
      <c r="CU48" s="39"/>
    </row>
    <row r="49" spans="1:99" s="36" customFormat="1" ht="15" customHeight="1" x14ac:dyDescent="0.15">
      <c r="A49" s="46" t="s">
        <v>109</v>
      </c>
      <c r="B49" s="45" t="s">
        <v>108</v>
      </c>
      <c r="C49" s="44">
        <v>-13291</v>
      </c>
      <c r="D49" s="44">
        <v>-497</v>
      </c>
      <c r="E49" s="44">
        <v>0</v>
      </c>
      <c r="F49" s="44">
        <v>0</v>
      </c>
      <c r="G49" s="44">
        <v>0</v>
      </c>
      <c r="H49" s="44">
        <v>0</v>
      </c>
      <c r="I49" s="44">
        <v>0</v>
      </c>
      <c r="J49" s="44">
        <v>0</v>
      </c>
      <c r="K49" s="44">
        <v>0</v>
      </c>
      <c r="L49" s="44">
        <v>0</v>
      </c>
      <c r="M49" s="44">
        <v>0</v>
      </c>
      <c r="N49" s="44">
        <v>0</v>
      </c>
      <c r="O49" s="44">
        <v>0</v>
      </c>
      <c r="P49" s="44">
        <v>0</v>
      </c>
      <c r="Q49" s="44">
        <v>-4</v>
      </c>
      <c r="R49" s="44">
        <v>0</v>
      </c>
      <c r="S49" s="44">
        <v>0</v>
      </c>
      <c r="T49" s="44">
        <v>0</v>
      </c>
      <c r="U49" s="44">
        <v>0</v>
      </c>
      <c r="V49" s="44">
        <v>0</v>
      </c>
      <c r="W49" s="44">
        <v>0</v>
      </c>
      <c r="X49" s="44">
        <v>0</v>
      </c>
      <c r="Y49" s="44">
        <v>-655</v>
      </c>
      <c r="Z49" s="44">
        <v>0</v>
      </c>
      <c r="AA49" s="44">
        <v>-3406</v>
      </c>
      <c r="AB49" s="44">
        <v>0</v>
      </c>
      <c r="AC49" s="44">
        <v>0</v>
      </c>
      <c r="AD49" s="44">
        <v>0</v>
      </c>
      <c r="AE49" s="44">
        <v>0</v>
      </c>
      <c r="AF49" s="44">
        <v>0</v>
      </c>
      <c r="AG49" s="44">
        <v>0</v>
      </c>
      <c r="AH49" s="44">
        <v>0</v>
      </c>
      <c r="AI49" s="44">
        <v>-12733</v>
      </c>
      <c r="AJ49" s="44">
        <v>-1667</v>
      </c>
      <c r="AK49" s="44">
        <v>-2535</v>
      </c>
      <c r="AL49" s="44">
        <v>-179</v>
      </c>
      <c r="AM49" s="44">
        <v>-217</v>
      </c>
      <c r="AN49" s="44">
        <v>0</v>
      </c>
      <c r="AO49" s="44">
        <v>0</v>
      </c>
      <c r="AP49" s="44">
        <v>-35184</v>
      </c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40"/>
      <c r="BF49" s="40"/>
      <c r="BG49" s="39"/>
      <c r="BJ49" s="39"/>
      <c r="BK49" s="39"/>
      <c r="BL49" s="39"/>
      <c r="BM49" s="39"/>
      <c r="BN49" s="39"/>
      <c r="BQ49" s="39"/>
      <c r="BT49" s="39"/>
      <c r="BU49" s="39"/>
      <c r="BV49" s="39"/>
      <c r="BW49" s="39"/>
      <c r="BX49" s="39"/>
      <c r="BY49" s="39"/>
      <c r="BZ49" s="39"/>
      <c r="CA49" s="39"/>
      <c r="CC49" s="39"/>
      <c r="CD49" s="39"/>
      <c r="CF49" s="39"/>
      <c r="CG49" s="39"/>
      <c r="CH49" s="39"/>
      <c r="CI49" s="39"/>
      <c r="CL49" s="39"/>
      <c r="CN49" s="39"/>
      <c r="CS49" s="39"/>
      <c r="CU49" s="39"/>
    </row>
    <row r="50" spans="1:99" s="36" customFormat="1" ht="15" customHeight="1" x14ac:dyDescent="0.15">
      <c r="A50" s="43" t="s">
        <v>107</v>
      </c>
      <c r="B50" s="42" t="s">
        <v>106</v>
      </c>
      <c r="C50" s="41">
        <v>160778</v>
      </c>
      <c r="D50" s="41">
        <v>36172</v>
      </c>
      <c r="E50" s="41">
        <v>0</v>
      </c>
      <c r="F50" s="41">
        <v>19739</v>
      </c>
      <c r="G50" s="41">
        <v>664361</v>
      </c>
      <c r="H50" s="41">
        <v>45525</v>
      </c>
      <c r="I50" s="41">
        <v>184104</v>
      </c>
      <c r="J50" s="41">
        <v>56556</v>
      </c>
      <c r="K50" s="41">
        <v>94215</v>
      </c>
      <c r="L50" s="41">
        <v>40514</v>
      </c>
      <c r="M50" s="41">
        <v>0</v>
      </c>
      <c r="N50" s="41">
        <v>130347</v>
      </c>
      <c r="O50" s="41">
        <v>64343</v>
      </c>
      <c r="P50" s="41">
        <v>81035</v>
      </c>
      <c r="Q50" s="41">
        <v>101093</v>
      </c>
      <c r="R50" s="41">
        <v>815671</v>
      </c>
      <c r="S50" s="41">
        <v>334122</v>
      </c>
      <c r="T50" s="41">
        <v>282229</v>
      </c>
      <c r="U50" s="41">
        <v>95112</v>
      </c>
      <c r="V50" s="41">
        <v>91520</v>
      </c>
      <c r="W50" s="41">
        <v>2429</v>
      </c>
      <c r="X50" s="41">
        <v>46203</v>
      </c>
      <c r="Y50" s="41">
        <v>570052</v>
      </c>
      <c r="Z50" s="41">
        <v>806074</v>
      </c>
      <c r="AA50" s="41">
        <v>104362</v>
      </c>
      <c r="AB50" s="41">
        <v>779264</v>
      </c>
      <c r="AC50" s="41">
        <v>209634</v>
      </c>
      <c r="AD50" s="41">
        <v>1392003</v>
      </c>
      <c r="AE50" s="41">
        <v>274359</v>
      </c>
      <c r="AF50" s="41">
        <v>8632</v>
      </c>
      <c r="AG50" s="41">
        <v>609399</v>
      </c>
      <c r="AH50" s="41">
        <v>524362</v>
      </c>
      <c r="AI50" s="41">
        <v>931612</v>
      </c>
      <c r="AJ50" s="41">
        <v>63415</v>
      </c>
      <c r="AK50" s="41">
        <v>471592</v>
      </c>
      <c r="AL50" s="41">
        <v>155969</v>
      </c>
      <c r="AM50" s="41">
        <v>208328</v>
      </c>
      <c r="AN50" s="41">
        <v>0</v>
      </c>
      <c r="AO50" s="41">
        <v>74878</v>
      </c>
      <c r="AP50" s="41">
        <v>10530003</v>
      </c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40"/>
      <c r="BF50" s="40"/>
      <c r="BG50" s="39"/>
      <c r="BJ50" s="39"/>
      <c r="BK50" s="39"/>
      <c r="BL50" s="39"/>
      <c r="BM50" s="39"/>
      <c r="BN50" s="39"/>
      <c r="BQ50" s="39"/>
      <c r="BT50" s="39"/>
      <c r="BU50" s="39"/>
      <c r="BV50" s="39"/>
      <c r="BW50" s="39"/>
      <c r="BX50" s="39"/>
      <c r="BY50" s="39"/>
      <c r="BZ50" s="39"/>
      <c r="CA50" s="39"/>
      <c r="CC50" s="39"/>
      <c r="CD50" s="39"/>
      <c r="CF50" s="39"/>
      <c r="CG50" s="39"/>
      <c r="CH50" s="39"/>
      <c r="CI50" s="39"/>
      <c r="CL50" s="39"/>
      <c r="CN50" s="39"/>
      <c r="CS50" s="39"/>
      <c r="CU50" s="39"/>
    </row>
    <row r="51" spans="1:99" s="36" customFormat="1" ht="15" customHeight="1" x14ac:dyDescent="0.15">
      <c r="A51" s="43" t="s">
        <v>105</v>
      </c>
      <c r="B51" s="42" t="s">
        <v>104</v>
      </c>
      <c r="C51" s="41">
        <v>357932</v>
      </c>
      <c r="D51" s="41">
        <v>45984</v>
      </c>
      <c r="E51" s="41">
        <v>0</v>
      </c>
      <c r="F51" s="41">
        <v>25795</v>
      </c>
      <c r="G51" s="41">
        <v>1919304</v>
      </c>
      <c r="H51" s="41">
        <v>118085</v>
      </c>
      <c r="I51" s="41">
        <v>488184</v>
      </c>
      <c r="J51" s="41">
        <v>142694</v>
      </c>
      <c r="K51" s="41">
        <v>273628</v>
      </c>
      <c r="L51" s="41">
        <v>170151</v>
      </c>
      <c r="M51" s="41">
        <v>0</v>
      </c>
      <c r="N51" s="41">
        <v>296733</v>
      </c>
      <c r="O51" s="41">
        <v>139823</v>
      </c>
      <c r="P51" s="41">
        <v>262683</v>
      </c>
      <c r="Q51" s="41">
        <v>829700</v>
      </c>
      <c r="R51" s="41">
        <v>2193604</v>
      </c>
      <c r="S51" s="41">
        <v>728891</v>
      </c>
      <c r="T51" s="41">
        <v>828531</v>
      </c>
      <c r="U51" s="41">
        <v>150425</v>
      </c>
      <c r="V51" s="41">
        <v>305700</v>
      </c>
      <c r="W51" s="41">
        <v>10463</v>
      </c>
      <c r="X51" s="41">
        <v>77627</v>
      </c>
      <c r="Y51" s="41">
        <v>1059529</v>
      </c>
      <c r="Z51" s="41">
        <v>1841331</v>
      </c>
      <c r="AA51" s="41">
        <v>225694</v>
      </c>
      <c r="AB51" s="41">
        <v>1314041</v>
      </c>
      <c r="AC51" s="41">
        <v>265306</v>
      </c>
      <c r="AD51" s="41">
        <v>1587964</v>
      </c>
      <c r="AE51" s="41">
        <v>619526</v>
      </c>
      <c r="AF51" s="41">
        <v>21786</v>
      </c>
      <c r="AG51" s="41">
        <v>831826</v>
      </c>
      <c r="AH51" s="41">
        <v>678740</v>
      </c>
      <c r="AI51" s="41">
        <v>1365883</v>
      </c>
      <c r="AJ51" s="41">
        <v>122999</v>
      </c>
      <c r="AK51" s="41">
        <v>712241</v>
      </c>
      <c r="AL51" s="41">
        <v>360574</v>
      </c>
      <c r="AM51" s="41">
        <v>335180</v>
      </c>
      <c r="AN51" s="41">
        <v>30735</v>
      </c>
      <c r="AO51" s="41">
        <v>108048</v>
      </c>
      <c r="AP51" s="41">
        <v>20847340</v>
      </c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40"/>
      <c r="BF51" s="40"/>
      <c r="BG51" s="39"/>
      <c r="BJ51" s="39"/>
      <c r="BK51" s="39"/>
      <c r="BL51" s="39"/>
      <c r="BM51" s="39"/>
      <c r="BN51" s="39"/>
      <c r="BQ51" s="39"/>
      <c r="BT51" s="39"/>
      <c r="BU51" s="39"/>
      <c r="BV51" s="39"/>
      <c r="BW51" s="39"/>
      <c r="BX51" s="39"/>
      <c r="BY51" s="39"/>
      <c r="BZ51" s="39"/>
      <c r="CA51" s="39"/>
      <c r="CC51" s="39"/>
      <c r="CD51" s="39"/>
      <c r="CF51" s="39"/>
      <c r="CG51" s="39"/>
      <c r="CH51" s="39"/>
      <c r="CI51" s="39"/>
      <c r="CL51" s="39"/>
      <c r="CN51" s="39"/>
      <c r="CS51" s="39"/>
      <c r="CU51" s="39"/>
    </row>
    <row r="52" spans="1:99" s="36" customFormat="1" ht="15" customHeight="1" x14ac:dyDescent="0.15">
      <c r="A52" s="37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8"/>
      <c r="BF52" s="38"/>
      <c r="BG52" s="38"/>
    </row>
    <row r="53" spans="1:99" s="36" customFormat="1" ht="15" customHeight="1" x14ac:dyDescent="0.15">
      <c r="A53" s="37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8"/>
      <c r="BF53" s="38"/>
      <c r="BG53" s="38"/>
    </row>
    <row r="54" spans="1:99" s="36" customFormat="1" ht="15" customHeight="1" x14ac:dyDescent="0.15">
      <c r="A54" s="37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8"/>
      <c r="BF54" s="38"/>
      <c r="BG54" s="38"/>
    </row>
    <row r="55" spans="1:99" s="36" customFormat="1" ht="15" customHeight="1" x14ac:dyDescent="0.15">
      <c r="A55" s="37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  <c r="BE55" s="38"/>
      <c r="BF55" s="38"/>
      <c r="BG55" s="38"/>
    </row>
    <row r="56" spans="1:99" s="36" customFormat="1" ht="15" customHeight="1" x14ac:dyDescent="0.15">
      <c r="A56" s="37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</row>
    <row r="57" spans="1:99" s="36" customFormat="1" ht="15" customHeight="1" x14ac:dyDescent="0.15">
      <c r="A57" s="37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</row>
    <row r="58" spans="1:99" s="36" customFormat="1" ht="15" customHeight="1" x14ac:dyDescent="0.15">
      <c r="A58" s="37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</row>
    <row r="59" spans="1:99" s="36" customFormat="1" ht="15" customHeight="1" x14ac:dyDescent="0.15">
      <c r="A59" s="37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</row>
    <row r="60" spans="1:99" s="36" customFormat="1" ht="15" customHeight="1" x14ac:dyDescent="0.15">
      <c r="A60" s="37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</row>
    <row r="61" spans="1:99" s="36" customFormat="1" ht="15" customHeight="1" x14ac:dyDescent="0.15">
      <c r="A61" s="37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38"/>
      <c r="BG61" s="38"/>
    </row>
    <row r="62" spans="1:99" s="36" customFormat="1" ht="15" customHeight="1" x14ac:dyDescent="0.15">
      <c r="A62" s="37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  <c r="BF62" s="38"/>
      <c r="BG62" s="38"/>
    </row>
    <row r="63" spans="1:99" s="36" customFormat="1" ht="15" customHeight="1" x14ac:dyDescent="0.15">
      <c r="A63" s="37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/>
      <c r="BF63" s="38"/>
      <c r="BG63" s="38"/>
    </row>
    <row r="64" spans="1:99" s="36" customFormat="1" ht="15" customHeight="1" x14ac:dyDescent="0.15">
      <c r="A64" s="37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  <c r="BF64" s="38"/>
      <c r="BG64" s="38"/>
    </row>
    <row r="65" spans="1:59" s="36" customFormat="1" ht="15" customHeight="1" x14ac:dyDescent="0.15">
      <c r="A65" s="37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</row>
    <row r="66" spans="1:59" s="36" customFormat="1" ht="15" customHeight="1" x14ac:dyDescent="0.15">
      <c r="A66" s="37"/>
    </row>
    <row r="67" spans="1:59" s="36" customFormat="1" ht="15" customHeight="1" x14ac:dyDescent="0.15">
      <c r="A67" s="37"/>
    </row>
    <row r="68" spans="1:59" s="36" customFormat="1" ht="15" customHeight="1" x14ac:dyDescent="0.15">
      <c r="A68" s="37"/>
    </row>
    <row r="69" spans="1:59" s="36" customFormat="1" ht="15" customHeight="1" x14ac:dyDescent="0.15">
      <c r="A69" s="37"/>
    </row>
    <row r="70" spans="1:59" s="36" customFormat="1" ht="15" customHeight="1" x14ac:dyDescent="0.15">
      <c r="A70" s="37"/>
    </row>
    <row r="71" spans="1:59" s="36" customFormat="1" ht="15" customHeight="1" x14ac:dyDescent="0.15">
      <c r="A71" s="37"/>
    </row>
    <row r="72" spans="1:59" s="36" customFormat="1" ht="15" customHeight="1" x14ac:dyDescent="0.15">
      <c r="A72" s="37"/>
    </row>
    <row r="73" spans="1:59" s="36" customFormat="1" ht="15" customHeight="1" x14ac:dyDescent="0.15">
      <c r="A73" s="37"/>
    </row>
    <row r="74" spans="1:59" s="36" customFormat="1" ht="15" customHeight="1" x14ac:dyDescent="0.15">
      <c r="A74" s="37"/>
    </row>
    <row r="75" spans="1:59" s="36" customFormat="1" ht="15" customHeight="1" x14ac:dyDescent="0.15">
      <c r="A75" s="37"/>
    </row>
    <row r="76" spans="1:59" s="36" customFormat="1" ht="15" customHeight="1" x14ac:dyDescent="0.15">
      <c r="A76" s="37"/>
    </row>
    <row r="77" spans="1:59" s="36" customFormat="1" ht="15" customHeight="1" x14ac:dyDescent="0.15">
      <c r="A77" s="37"/>
    </row>
    <row r="78" spans="1:59" s="36" customFormat="1" ht="15" customHeight="1" x14ac:dyDescent="0.15">
      <c r="A78" s="37"/>
    </row>
    <row r="79" spans="1:59" s="36" customFormat="1" ht="15" customHeight="1" x14ac:dyDescent="0.15">
      <c r="A79" s="37"/>
    </row>
    <row r="80" spans="1:59" s="36" customFormat="1" ht="15" customHeight="1" x14ac:dyDescent="0.15">
      <c r="A80" s="37"/>
    </row>
    <row r="81" spans="1:1" s="36" customFormat="1" ht="15" customHeight="1" x14ac:dyDescent="0.15">
      <c r="A81" s="37"/>
    </row>
    <row r="82" spans="1:1" s="36" customFormat="1" ht="15" customHeight="1" x14ac:dyDescent="0.15">
      <c r="A82" s="37"/>
    </row>
    <row r="83" spans="1:1" s="36" customFormat="1" ht="15" customHeight="1" x14ac:dyDescent="0.15">
      <c r="A83" s="37"/>
    </row>
    <row r="84" spans="1:1" s="36" customFormat="1" ht="15" customHeight="1" x14ac:dyDescent="0.15">
      <c r="A84" s="37"/>
    </row>
    <row r="85" spans="1:1" s="36" customFormat="1" ht="15" customHeight="1" x14ac:dyDescent="0.15">
      <c r="A85" s="37"/>
    </row>
    <row r="86" spans="1:1" s="36" customFormat="1" ht="15" customHeight="1" x14ac:dyDescent="0.15">
      <c r="A86" s="37"/>
    </row>
    <row r="87" spans="1:1" s="36" customFormat="1" ht="15" customHeight="1" x14ac:dyDescent="0.15">
      <c r="A87" s="37"/>
    </row>
    <row r="88" spans="1:1" s="36" customFormat="1" ht="15" customHeight="1" x14ac:dyDescent="0.15">
      <c r="A88" s="37"/>
    </row>
    <row r="89" spans="1:1" s="36" customFormat="1" ht="15" customHeight="1" x14ac:dyDescent="0.15">
      <c r="A89" s="37"/>
    </row>
    <row r="90" spans="1:1" s="36" customFormat="1" ht="15" customHeight="1" x14ac:dyDescent="0.15">
      <c r="A90" s="37"/>
    </row>
    <row r="91" spans="1:1" s="36" customFormat="1" ht="15" customHeight="1" x14ac:dyDescent="0.15">
      <c r="A91" s="37"/>
    </row>
    <row r="92" spans="1:1" s="36" customFormat="1" ht="15" customHeight="1" x14ac:dyDescent="0.15">
      <c r="A92" s="37"/>
    </row>
    <row r="93" spans="1:1" s="34" customFormat="1" ht="15" customHeight="1" x14ac:dyDescent="0.15">
      <c r="A93" s="35"/>
    </row>
    <row r="94" spans="1:1" s="34" customFormat="1" ht="15" customHeight="1" x14ac:dyDescent="0.15">
      <c r="A94" s="35"/>
    </row>
    <row r="95" spans="1:1" s="34" customFormat="1" ht="15" customHeight="1" x14ac:dyDescent="0.15">
      <c r="A95" s="35"/>
    </row>
    <row r="96" spans="1:1" s="34" customFormat="1" ht="15" customHeight="1" x14ac:dyDescent="0.15">
      <c r="A96" s="35"/>
    </row>
    <row r="97" spans="1:1" s="34" customFormat="1" ht="15" customHeight="1" x14ac:dyDescent="0.15">
      <c r="A97" s="35"/>
    </row>
    <row r="98" spans="1:1" s="34" customFormat="1" ht="15" customHeight="1" x14ac:dyDescent="0.15">
      <c r="A98" s="35"/>
    </row>
    <row r="99" spans="1:1" s="34" customFormat="1" ht="15" customHeight="1" x14ac:dyDescent="0.15">
      <c r="A99" s="35"/>
    </row>
    <row r="100" spans="1:1" s="34" customFormat="1" ht="15" customHeight="1" x14ac:dyDescent="0.15">
      <c r="A100" s="35"/>
    </row>
    <row r="101" spans="1:1" s="34" customFormat="1" ht="15" customHeight="1" x14ac:dyDescent="0.15">
      <c r="A101" s="35"/>
    </row>
    <row r="102" spans="1:1" s="34" customFormat="1" ht="15" customHeight="1" x14ac:dyDescent="0.15">
      <c r="A102" s="35"/>
    </row>
    <row r="103" spans="1:1" s="34" customFormat="1" ht="15" customHeight="1" x14ac:dyDescent="0.15">
      <c r="A103" s="35"/>
    </row>
    <row r="104" spans="1:1" s="34" customFormat="1" ht="15" customHeight="1" x14ac:dyDescent="0.15">
      <c r="A104" s="35"/>
    </row>
    <row r="105" spans="1:1" s="34" customFormat="1" ht="15" customHeight="1" x14ac:dyDescent="0.15">
      <c r="A105" s="35"/>
    </row>
    <row r="106" spans="1:1" s="34" customFormat="1" ht="15" customHeight="1" x14ac:dyDescent="0.15">
      <c r="A106" s="35"/>
    </row>
    <row r="107" spans="1:1" s="34" customFormat="1" ht="15" customHeight="1" x14ac:dyDescent="0.15">
      <c r="A107" s="35"/>
    </row>
    <row r="108" spans="1:1" s="34" customFormat="1" ht="15" customHeight="1" x14ac:dyDescent="0.15">
      <c r="A108" s="35"/>
    </row>
    <row r="109" spans="1:1" s="34" customFormat="1" ht="15" customHeight="1" x14ac:dyDescent="0.15">
      <c r="A109" s="35"/>
    </row>
    <row r="110" spans="1:1" s="34" customFormat="1" ht="15" customHeight="1" x14ac:dyDescent="0.15">
      <c r="A110" s="35"/>
    </row>
    <row r="111" spans="1:1" s="34" customFormat="1" ht="15" customHeight="1" x14ac:dyDescent="0.15">
      <c r="A111" s="35"/>
    </row>
    <row r="112" spans="1:1" s="34" customFormat="1" ht="15" customHeight="1" x14ac:dyDescent="0.15">
      <c r="A112" s="35"/>
    </row>
    <row r="113" spans="1:1" s="34" customFormat="1" ht="15" customHeight="1" x14ac:dyDescent="0.15">
      <c r="A113" s="35"/>
    </row>
    <row r="114" spans="1:1" s="34" customFormat="1" ht="15" customHeight="1" x14ac:dyDescent="0.15">
      <c r="A114" s="35"/>
    </row>
    <row r="115" spans="1:1" s="34" customFormat="1" ht="15" customHeight="1" x14ac:dyDescent="0.15">
      <c r="A115" s="35"/>
    </row>
    <row r="116" spans="1:1" s="34" customFormat="1" ht="15" customHeight="1" x14ac:dyDescent="0.15">
      <c r="A116" s="35"/>
    </row>
    <row r="117" spans="1:1" s="34" customFormat="1" ht="15" customHeight="1" x14ac:dyDescent="0.15">
      <c r="A117" s="35"/>
    </row>
    <row r="118" spans="1:1" s="34" customFormat="1" ht="15" customHeight="1" x14ac:dyDescent="0.15">
      <c r="A118" s="35"/>
    </row>
    <row r="119" spans="1:1" s="34" customFormat="1" ht="15" customHeight="1" x14ac:dyDescent="0.15">
      <c r="A119" s="35"/>
    </row>
    <row r="120" spans="1:1" s="34" customFormat="1" ht="15" customHeight="1" x14ac:dyDescent="0.15">
      <c r="A120" s="35"/>
    </row>
    <row r="121" spans="1:1" s="34" customFormat="1" ht="15" customHeight="1" x14ac:dyDescent="0.15">
      <c r="A121" s="35"/>
    </row>
    <row r="122" spans="1:1" s="34" customFormat="1" ht="15" customHeight="1" x14ac:dyDescent="0.15">
      <c r="A122" s="35"/>
    </row>
    <row r="123" spans="1:1" s="34" customFormat="1" ht="15" customHeight="1" x14ac:dyDescent="0.15">
      <c r="A123" s="35"/>
    </row>
    <row r="124" spans="1:1" s="34" customFormat="1" ht="15" customHeight="1" x14ac:dyDescent="0.15">
      <c r="A124" s="35"/>
    </row>
    <row r="125" spans="1:1" s="34" customFormat="1" ht="15" customHeight="1" x14ac:dyDescent="0.15">
      <c r="A125" s="35"/>
    </row>
    <row r="126" spans="1:1" s="34" customFormat="1" ht="15" customHeight="1" x14ac:dyDescent="0.15">
      <c r="A126" s="35"/>
    </row>
    <row r="127" spans="1:1" s="34" customFormat="1" ht="15" customHeight="1" x14ac:dyDescent="0.15">
      <c r="A127" s="35"/>
    </row>
    <row r="128" spans="1:1" s="34" customFormat="1" ht="15" customHeight="1" x14ac:dyDescent="0.15">
      <c r="A128" s="35"/>
    </row>
    <row r="129" spans="1:1" s="34" customFormat="1" ht="15" customHeight="1" x14ac:dyDescent="0.15">
      <c r="A129" s="35"/>
    </row>
    <row r="130" spans="1:1" s="34" customFormat="1" ht="15" customHeight="1" x14ac:dyDescent="0.15">
      <c r="A130" s="35"/>
    </row>
    <row r="131" spans="1:1" s="34" customFormat="1" ht="15" customHeight="1" x14ac:dyDescent="0.15">
      <c r="A131" s="35"/>
    </row>
    <row r="132" spans="1:1" s="34" customFormat="1" ht="15" customHeight="1" x14ac:dyDescent="0.15">
      <c r="A132" s="35"/>
    </row>
    <row r="133" spans="1:1" s="34" customFormat="1" ht="15" customHeight="1" x14ac:dyDescent="0.15">
      <c r="A133" s="35"/>
    </row>
    <row r="134" spans="1:1" s="34" customFormat="1" ht="15" customHeight="1" x14ac:dyDescent="0.15">
      <c r="A134" s="35"/>
    </row>
    <row r="135" spans="1:1" s="34" customFormat="1" ht="15" customHeight="1" x14ac:dyDescent="0.15">
      <c r="A135" s="35"/>
    </row>
    <row r="136" spans="1:1" s="34" customFormat="1" ht="15" customHeight="1" x14ac:dyDescent="0.15">
      <c r="A136" s="35"/>
    </row>
    <row r="137" spans="1:1" s="34" customFormat="1" ht="15" customHeight="1" x14ac:dyDescent="0.15">
      <c r="A137" s="35"/>
    </row>
    <row r="138" spans="1:1" s="34" customFormat="1" ht="15" customHeight="1" x14ac:dyDescent="0.15">
      <c r="A138" s="35"/>
    </row>
    <row r="139" spans="1:1" s="34" customFormat="1" ht="15" customHeight="1" x14ac:dyDescent="0.15">
      <c r="A139" s="35"/>
    </row>
    <row r="140" spans="1:1" s="34" customFormat="1" ht="15" customHeight="1" x14ac:dyDescent="0.15">
      <c r="A140" s="35"/>
    </row>
    <row r="141" spans="1:1" s="34" customFormat="1" ht="15" customHeight="1" x14ac:dyDescent="0.15">
      <c r="A141" s="35"/>
    </row>
    <row r="142" spans="1:1" s="34" customFormat="1" ht="15" customHeight="1" x14ac:dyDescent="0.15">
      <c r="A142" s="35"/>
    </row>
    <row r="143" spans="1:1" s="34" customFormat="1" ht="15" customHeight="1" x14ac:dyDescent="0.15">
      <c r="A143" s="35"/>
    </row>
    <row r="144" spans="1:1" s="34" customFormat="1" ht="15" customHeight="1" x14ac:dyDescent="0.15">
      <c r="A144" s="35"/>
    </row>
    <row r="145" spans="1:1" s="34" customFormat="1" ht="15" customHeight="1" x14ac:dyDescent="0.15">
      <c r="A145" s="35"/>
    </row>
    <row r="146" spans="1:1" s="34" customFormat="1" ht="15" customHeight="1" x14ac:dyDescent="0.15">
      <c r="A146" s="35"/>
    </row>
    <row r="147" spans="1:1" s="34" customFormat="1" ht="15" customHeight="1" x14ac:dyDescent="0.15">
      <c r="A147" s="35"/>
    </row>
    <row r="148" spans="1:1" s="34" customFormat="1" ht="15" customHeight="1" x14ac:dyDescent="0.15">
      <c r="A148" s="35"/>
    </row>
    <row r="149" spans="1:1" s="34" customFormat="1" ht="15" customHeight="1" x14ac:dyDescent="0.15">
      <c r="A149" s="35"/>
    </row>
    <row r="150" spans="1:1" s="34" customFormat="1" ht="15" customHeight="1" x14ac:dyDescent="0.15">
      <c r="A150" s="35"/>
    </row>
    <row r="151" spans="1:1" s="34" customFormat="1" ht="15" customHeight="1" x14ac:dyDescent="0.15">
      <c r="A151" s="35"/>
    </row>
    <row r="152" spans="1:1" s="34" customFormat="1" ht="15" customHeight="1" x14ac:dyDescent="0.15">
      <c r="A152" s="35"/>
    </row>
    <row r="153" spans="1:1" s="34" customFormat="1" ht="15" customHeight="1" x14ac:dyDescent="0.15">
      <c r="A153" s="35"/>
    </row>
    <row r="154" spans="1:1" s="34" customFormat="1" ht="15" customHeight="1" x14ac:dyDescent="0.15">
      <c r="A154" s="35"/>
    </row>
    <row r="155" spans="1:1" s="34" customFormat="1" ht="15" customHeight="1" x14ac:dyDescent="0.15">
      <c r="A155" s="35"/>
    </row>
    <row r="156" spans="1:1" s="34" customFormat="1" ht="15" customHeight="1" x14ac:dyDescent="0.15">
      <c r="A156" s="35"/>
    </row>
    <row r="157" spans="1:1" s="34" customFormat="1" ht="15" customHeight="1" x14ac:dyDescent="0.15">
      <c r="A157" s="35"/>
    </row>
    <row r="158" spans="1:1" s="34" customFormat="1" ht="15" customHeight="1" x14ac:dyDescent="0.15">
      <c r="A158" s="35"/>
    </row>
    <row r="159" spans="1:1" s="34" customFormat="1" ht="15" customHeight="1" x14ac:dyDescent="0.15">
      <c r="A159" s="35"/>
    </row>
    <row r="160" spans="1:1" s="34" customFormat="1" ht="15" customHeight="1" x14ac:dyDescent="0.15">
      <c r="A160" s="35"/>
    </row>
    <row r="161" spans="1:1" s="34" customFormat="1" ht="15" customHeight="1" x14ac:dyDescent="0.15">
      <c r="A161" s="35"/>
    </row>
    <row r="162" spans="1:1" s="34" customFormat="1" ht="15" customHeight="1" x14ac:dyDescent="0.15">
      <c r="A162" s="35"/>
    </row>
    <row r="163" spans="1:1" s="34" customFormat="1" ht="15" customHeight="1" x14ac:dyDescent="0.15">
      <c r="A163" s="35"/>
    </row>
    <row r="164" spans="1:1" s="34" customFormat="1" ht="15" customHeight="1" x14ac:dyDescent="0.15">
      <c r="A164" s="35"/>
    </row>
    <row r="165" spans="1:1" s="34" customFormat="1" ht="15" customHeight="1" x14ac:dyDescent="0.15">
      <c r="A165" s="35"/>
    </row>
    <row r="166" spans="1:1" s="34" customFormat="1" ht="15" customHeight="1" x14ac:dyDescent="0.15">
      <c r="A166" s="35"/>
    </row>
    <row r="167" spans="1:1" s="34" customFormat="1" ht="15" customHeight="1" x14ac:dyDescent="0.15">
      <c r="A167" s="35"/>
    </row>
    <row r="168" spans="1:1" s="34" customFormat="1" ht="15" customHeight="1" x14ac:dyDescent="0.15">
      <c r="A168" s="35"/>
    </row>
    <row r="169" spans="1:1" s="34" customFormat="1" ht="15" customHeight="1" x14ac:dyDescent="0.15">
      <c r="A169" s="35"/>
    </row>
    <row r="170" spans="1:1" s="34" customFormat="1" ht="15" customHeight="1" x14ac:dyDescent="0.15">
      <c r="A170" s="35"/>
    </row>
    <row r="171" spans="1:1" s="34" customFormat="1" ht="15" customHeight="1" x14ac:dyDescent="0.15">
      <c r="A171" s="35"/>
    </row>
    <row r="172" spans="1:1" s="34" customFormat="1" ht="15" customHeight="1" x14ac:dyDescent="0.15">
      <c r="A172" s="35"/>
    </row>
    <row r="173" spans="1:1" s="34" customFormat="1" ht="15" customHeight="1" x14ac:dyDescent="0.15">
      <c r="A173" s="35"/>
    </row>
    <row r="174" spans="1:1" s="34" customFormat="1" ht="15" customHeight="1" x14ac:dyDescent="0.15">
      <c r="A174" s="35"/>
    </row>
    <row r="175" spans="1:1" s="34" customFormat="1" ht="15" customHeight="1" x14ac:dyDescent="0.15">
      <c r="A175" s="35"/>
    </row>
    <row r="176" spans="1:1" s="34" customFormat="1" ht="15" customHeight="1" x14ac:dyDescent="0.15">
      <c r="A176" s="35"/>
    </row>
    <row r="177" spans="1:1" s="34" customFormat="1" ht="15" customHeight="1" x14ac:dyDescent="0.15">
      <c r="A177" s="35"/>
    </row>
    <row r="178" spans="1:1" s="34" customFormat="1" ht="15" customHeight="1" x14ac:dyDescent="0.15">
      <c r="A178" s="35"/>
    </row>
    <row r="179" spans="1:1" s="34" customFormat="1" ht="15" customHeight="1" x14ac:dyDescent="0.15">
      <c r="A179" s="35"/>
    </row>
    <row r="180" spans="1:1" s="34" customFormat="1" ht="15" customHeight="1" x14ac:dyDescent="0.15">
      <c r="A180" s="35"/>
    </row>
    <row r="181" spans="1:1" s="34" customFormat="1" ht="15" customHeight="1" x14ac:dyDescent="0.15">
      <c r="A181" s="35"/>
    </row>
    <row r="182" spans="1:1" s="34" customFormat="1" ht="15" customHeight="1" x14ac:dyDescent="0.15">
      <c r="A182" s="35"/>
    </row>
    <row r="183" spans="1:1" s="34" customFormat="1" ht="15" customHeight="1" x14ac:dyDescent="0.15">
      <c r="A183" s="35"/>
    </row>
    <row r="184" spans="1:1" s="34" customFormat="1" ht="15" customHeight="1" x14ac:dyDescent="0.15">
      <c r="A184" s="35"/>
    </row>
    <row r="185" spans="1:1" s="34" customFormat="1" ht="15" customHeight="1" x14ac:dyDescent="0.15">
      <c r="A185" s="35"/>
    </row>
    <row r="186" spans="1:1" s="34" customFormat="1" ht="15" customHeight="1" x14ac:dyDescent="0.15">
      <c r="A186" s="35"/>
    </row>
    <row r="187" spans="1:1" s="34" customFormat="1" ht="15" customHeight="1" x14ac:dyDescent="0.15">
      <c r="A187" s="35"/>
    </row>
    <row r="188" spans="1:1" s="34" customFormat="1" ht="15" customHeight="1" x14ac:dyDescent="0.15">
      <c r="A188" s="35"/>
    </row>
    <row r="189" spans="1:1" s="34" customFormat="1" ht="15" customHeight="1" x14ac:dyDescent="0.15">
      <c r="A189" s="35"/>
    </row>
    <row r="190" spans="1:1" s="34" customFormat="1" ht="15" customHeight="1" x14ac:dyDescent="0.15">
      <c r="A190" s="35"/>
    </row>
    <row r="191" spans="1:1" s="34" customFormat="1" ht="15" customHeight="1" x14ac:dyDescent="0.15">
      <c r="A191" s="35"/>
    </row>
    <row r="192" spans="1:1" s="34" customFormat="1" ht="15" customHeight="1" x14ac:dyDescent="0.15">
      <c r="A192" s="35"/>
    </row>
    <row r="193" spans="1:1" s="34" customFormat="1" ht="15" customHeight="1" x14ac:dyDescent="0.15">
      <c r="A193" s="35"/>
    </row>
    <row r="194" spans="1:1" s="34" customFormat="1" ht="15" customHeight="1" x14ac:dyDescent="0.15">
      <c r="A194" s="35"/>
    </row>
    <row r="195" spans="1:1" s="34" customFormat="1" ht="15" customHeight="1" x14ac:dyDescent="0.15">
      <c r="A195" s="35"/>
    </row>
    <row r="196" spans="1:1" s="34" customFormat="1" ht="15" customHeight="1" x14ac:dyDescent="0.15">
      <c r="A196" s="35"/>
    </row>
    <row r="197" spans="1:1" s="34" customFormat="1" ht="15" customHeight="1" x14ac:dyDescent="0.15">
      <c r="A197" s="35"/>
    </row>
    <row r="198" spans="1:1" s="34" customFormat="1" ht="15" customHeight="1" x14ac:dyDescent="0.15">
      <c r="A198" s="35"/>
    </row>
    <row r="199" spans="1:1" s="34" customFormat="1" ht="15" customHeight="1" x14ac:dyDescent="0.15">
      <c r="A199" s="35"/>
    </row>
    <row r="200" spans="1:1" s="34" customFormat="1" ht="15" customHeight="1" x14ac:dyDescent="0.15">
      <c r="A200" s="35"/>
    </row>
    <row r="201" spans="1:1" s="34" customFormat="1" ht="15" customHeight="1" x14ac:dyDescent="0.15">
      <c r="A201" s="35"/>
    </row>
    <row r="202" spans="1:1" s="34" customFormat="1" ht="15" customHeight="1" x14ac:dyDescent="0.15">
      <c r="A202" s="35"/>
    </row>
    <row r="203" spans="1:1" s="34" customFormat="1" ht="15" customHeight="1" x14ac:dyDescent="0.15">
      <c r="A203" s="35"/>
    </row>
    <row r="204" spans="1:1" s="34" customFormat="1" ht="15" customHeight="1" x14ac:dyDescent="0.15">
      <c r="A204" s="35"/>
    </row>
    <row r="205" spans="1:1" s="34" customFormat="1" ht="15" customHeight="1" x14ac:dyDescent="0.15">
      <c r="A205" s="35"/>
    </row>
    <row r="206" spans="1:1" s="34" customFormat="1" ht="15" customHeight="1" x14ac:dyDescent="0.15">
      <c r="A206" s="35"/>
    </row>
    <row r="207" spans="1:1" s="34" customFormat="1" ht="15" customHeight="1" x14ac:dyDescent="0.15">
      <c r="A207" s="35"/>
    </row>
    <row r="208" spans="1:1" s="34" customFormat="1" ht="15" customHeight="1" x14ac:dyDescent="0.15">
      <c r="A208" s="35"/>
    </row>
    <row r="209" spans="1:1" s="34" customFormat="1" ht="15" customHeight="1" x14ac:dyDescent="0.15">
      <c r="A209" s="35"/>
    </row>
    <row r="210" spans="1:1" s="34" customFormat="1" ht="15" customHeight="1" x14ac:dyDescent="0.15">
      <c r="A210" s="35"/>
    </row>
    <row r="211" spans="1:1" s="34" customFormat="1" ht="15" customHeight="1" x14ac:dyDescent="0.15">
      <c r="A211" s="35"/>
    </row>
    <row r="212" spans="1:1" s="34" customFormat="1" ht="15" customHeight="1" x14ac:dyDescent="0.15">
      <c r="A212" s="35"/>
    </row>
    <row r="213" spans="1:1" s="34" customFormat="1" ht="15" customHeight="1" x14ac:dyDescent="0.15">
      <c r="A213" s="35"/>
    </row>
    <row r="214" spans="1:1" s="34" customFormat="1" ht="15" customHeight="1" x14ac:dyDescent="0.15">
      <c r="A214" s="35"/>
    </row>
    <row r="215" spans="1:1" s="34" customFormat="1" ht="15" customHeight="1" x14ac:dyDescent="0.15">
      <c r="A215" s="35"/>
    </row>
    <row r="216" spans="1:1" s="34" customFormat="1" ht="15" customHeight="1" x14ac:dyDescent="0.15">
      <c r="A216" s="35"/>
    </row>
    <row r="217" spans="1:1" s="34" customFormat="1" ht="15" customHeight="1" x14ac:dyDescent="0.15">
      <c r="A217" s="35"/>
    </row>
    <row r="218" spans="1:1" s="34" customFormat="1" ht="15" customHeight="1" x14ac:dyDescent="0.15">
      <c r="A218" s="35"/>
    </row>
    <row r="219" spans="1:1" s="34" customFormat="1" ht="15" customHeight="1" x14ac:dyDescent="0.15">
      <c r="A219" s="35"/>
    </row>
    <row r="220" spans="1:1" s="34" customFormat="1" ht="12" customHeight="1" x14ac:dyDescent="0.15">
      <c r="A220" s="35"/>
    </row>
    <row r="221" spans="1:1" s="34" customFormat="1" ht="12" x14ac:dyDescent="0.15">
      <c r="A221" s="35"/>
    </row>
    <row r="222" spans="1:1" s="34" customFormat="1" ht="12" x14ac:dyDescent="0.15">
      <c r="A222" s="35"/>
    </row>
    <row r="223" spans="1:1" s="34" customFormat="1" ht="12" x14ac:dyDescent="0.15">
      <c r="A223" s="35"/>
    </row>
    <row r="224" spans="1:1" s="34" customFormat="1" ht="12" x14ac:dyDescent="0.15">
      <c r="A224" s="35"/>
    </row>
    <row r="225" spans="1:1" s="34" customFormat="1" ht="12" x14ac:dyDescent="0.15">
      <c r="A225" s="35"/>
    </row>
    <row r="226" spans="1:1" s="34" customFormat="1" ht="12" x14ac:dyDescent="0.15">
      <c r="A226" s="35"/>
    </row>
    <row r="227" spans="1:1" s="34" customFormat="1" ht="12" x14ac:dyDescent="0.15">
      <c r="A227" s="35"/>
    </row>
    <row r="228" spans="1:1" s="34" customFormat="1" ht="12" x14ac:dyDescent="0.15">
      <c r="A228" s="35"/>
    </row>
    <row r="229" spans="1:1" s="34" customFormat="1" ht="12" x14ac:dyDescent="0.15">
      <c r="A229" s="35"/>
    </row>
  </sheetData>
  <dataConsolidate>
    <dataRefs count="1">
      <dataRef ref="D3:I8" sheet="188部門表" r:id="rId1"/>
    </dataRefs>
  </dataConsolidate>
  <mergeCells count="1">
    <mergeCell ref="A2:B3"/>
  </mergeCells>
  <phoneticPr fontId="6"/>
  <printOptions horizontalCentered="1"/>
  <pageMargins left="0.78740157480314965" right="0.78740157480314965" top="0.98425196850393704" bottom="0.98425196850393704" header="0.43307086614173229" footer="0.1968503937007874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B789D-B0DD-4369-AB2A-F8EA5FBECB13}">
  <dimension ref="A1:CR229"/>
  <sheetViews>
    <sheetView zoomScaleNormal="100" zoomScaleSheetLayoutView="100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A2" sqref="A2:B3"/>
    </sheetView>
  </sheetViews>
  <sheetFormatPr defaultColWidth="9" defaultRowHeight="13.5" x14ac:dyDescent="0.15"/>
  <cols>
    <col min="1" max="1" width="5.625" style="33" customWidth="1"/>
    <col min="2" max="2" width="25.125" style="32" customWidth="1"/>
    <col min="3" max="6" width="9" style="32"/>
    <col min="7" max="41" width="9" style="31"/>
    <col min="42" max="42" width="10.375" style="31" customWidth="1"/>
    <col min="43" max="43" width="9" style="31"/>
    <col min="44" max="44" width="10" style="31" bestFit="1" customWidth="1"/>
    <col min="45" max="48" width="9" style="31"/>
    <col min="49" max="50" width="10" style="31" customWidth="1"/>
    <col min="51" max="51" width="9" style="31"/>
    <col min="52" max="53" width="10" style="31" customWidth="1"/>
    <col min="54" max="54" width="9.125" style="31" bestFit="1" customWidth="1"/>
    <col min="55" max="55" width="10" style="31" bestFit="1" customWidth="1"/>
    <col min="56" max="88" width="9" style="31"/>
    <col min="89" max="89" width="10" style="31" bestFit="1" customWidth="1"/>
    <col min="90" max="16384" width="9" style="31"/>
  </cols>
  <sheetData>
    <row r="1" spans="1:96" ht="15" customHeight="1" thickBot="1" x14ac:dyDescent="0.2"/>
    <row r="2" spans="1:96" s="36" customFormat="1" ht="15" customHeight="1" x14ac:dyDescent="0.15">
      <c r="A2" s="108" t="s">
        <v>144</v>
      </c>
      <c r="B2" s="109"/>
      <c r="C2" s="78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4" t="s">
        <v>9</v>
      </c>
      <c r="L2" s="4" t="s">
        <v>10</v>
      </c>
      <c r="M2" s="4" t="s">
        <v>11</v>
      </c>
      <c r="N2" s="4" t="s">
        <v>12</v>
      </c>
      <c r="O2" s="4" t="s">
        <v>13</v>
      </c>
      <c r="P2" s="4" t="s">
        <v>14</v>
      </c>
      <c r="Q2" s="4" t="s">
        <v>15</v>
      </c>
      <c r="R2" s="4" t="s">
        <v>16</v>
      </c>
      <c r="S2" s="4" t="s">
        <v>17</v>
      </c>
      <c r="T2" s="4" t="s">
        <v>18</v>
      </c>
      <c r="U2" s="4" t="s">
        <v>19</v>
      </c>
      <c r="V2" s="4" t="s">
        <v>20</v>
      </c>
      <c r="W2" s="4" t="s">
        <v>21</v>
      </c>
      <c r="X2" s="4" t="s">
        <v>22</v>
      </c>
      <c r="Y2" s="4" t="s">
        <v>23</v>
      </c>
      <c r="Z2" s="4" t="s">
        <v>24</v>
      </c>
      <c r="AA2" s="4" t="s">
        <v>25</v>
      </c>
      <c r="AB2" s="4" t="s">
        <v>26</v>
      </c>
      <c r="AC2" s="4" t="s">
        <v>27</v>
      </c>
      <c r="AD2" s="4" t="s">
        <v>28</v>
      </c>
      <c r="AE2" s="4" t="s">
        <v>29</v>
      </c>
      <c r="AF2" s="4" t="s">
        <v>30</v>
      </c>
      <c r="AG2" s="4" t="s">
        <v>31</v>
      </c>
      <c r="AH2" s="4" t="s">
        <v>32</v>
      </c>
      <c r="AI2" s="4" t="s">
        <v>33</v>
      </c>
      <c r="AJ2" s="4" t="s">
        <v>34</v>
      </c>
      <c r="AK2" s="4" t="s">
        <v>35</v>
      </c>
      <c r="AL2" s="4" t="s">
        <v>36</v>
      </c>
      <c r="AM2" s="4" t="s">
        <v>37</v>
      </c>
      <c r="AN2" s="4" t="s">
        <v>38</v>
      </c>
      <c r="AO2" s="4" t="s">
        <v>39</v>
      </c>
      <c r="AP2" s="4" t="s">
        <v>40</v>
      </c>
      <c r="AQ2" s="43" t="s">
        <v>119</v>
      </c>
      <c r="AR2" s="43" t="s">
        <v>140</v>
      </c>
      <c r="AS2" s="43" t="s">
        <v>139</v>
      </c>
      <c r="AT2" s="43" t="s">
        <v>138</v>
      </c>
      <c r="AU2" s="43" t="s">
        <v>137</v>
      </c>
      <c r="AV2" s="43" t="s">
        <v>136</v>
      </c>
      <c r="AW2" s="43" t="s">
        <v>135</v>
      </c>
      <c r="AX2" s="43" t="s">
        <v>134</v>
      </c>
      <c r="AY2" s="43" t="s">
        <v>133</v>
      </c>
      <c r="AZ2" s="43" t="s">
        <v>132</v>
      </c>
      <c r="BA2" s="77"/>
      <c r="BB2" s="76"/>
    </row>
    <row r="3" spans="1:96" s="36" customFormat="1" ht="41.25" customHeight="1" thickBot="1" x14ac:dyDescent="0.2">
      <c r="A3" s="110"/>
      <c r="B3" s="111"/>
      <c r="C3" s="12" t="s">
        <v>41</v>
      </c>
      <c r="D3" s="64" t="s">
        <v>42</v>
      </c>
      <c r="E3" s="64" t="s">
        <v>43</v>
      </c>
      <c r="F3" s="64" t="s">
        <v>44</v>
      </c>
      <c r="G3" s="64" t="s">
        <v>45</v>
      </c>
      <c r="H3" s="66" t="s">
        <v>46</v>
      </c>
      <c r="I3" s="65" t="s">
        <v>47</v>
      </c>
      <c r="J3" s="65" t="s">
        <v>48</v>
      </c>
      <c r="K3" s="65" t="s">
        <v>49</v>
      </c>
      <c r="L3" s="65" t="s">
        <v>50</v>
      </c>
      <c r="M3" s="65" t="s">
        <v>51</v>
      </c>
      <c r="N3" s="65" t="s">
        <v>52</v>
      </c>
      <c r="O3" s="65" t="s">
        <v>53</v>
      </c>
      <c r="P3" s="65" t="s">
        <v>54</v>
      </c>
      <c r="Q3" s="65" t="s">
        <v>55</v>
      </c>
      <c r="R3" s="65" t="s">
        <v>56</v>
      </c>
      <c r="S3" s="66" t="s">
        <v>57</v>
      </c>
      <c r="T3" s="66" t="s">
        <v>58</v>
      </c>
      <c r="U3" s="66" t="s">
        <v>59</v>
      </c>
      <c r="V3" s="65" t="s">
        <v>60</v>
      </c>
      <c r="W3" s="65" t="s">
        <v>61</v>
      </c>
      <c r="X3" s="65" t="s">
        <v>62</v>
      </c>
      <c r="Y3" s="65" t="s">
        <v>63</v>
      </c>
      <c r="Z3" s="65" t="s">
        <v>64</v>
      </c>
      <c r="AA3" s="65" t="s">
        <v>65</v>
      </c>
      <c r="AB3" s="65" t="s">
        <v>66</v>
      </c>
      <c r="AC3" s="65" t="s">
        <v>67</v>
      </c>
      <c r="AD3" s="65" t="s">
        <v>68</v>
      </c>
      <c r="AE3" s="65" t="s">
        <v>69</v>
      </c>
      <c r="AF3" s="65" t="s">
        <v>70</v>
      </c>
      <c r="AG3" s="65" t="s">
        <v>71</v>
      </c>
      <c r="AH3" s="65" t="s">
        <v>72</v>
      </c>
      <c r="AI3" s="65" t="s">
        <v>73</v>
      </c>
      <c r="AJ3" s="65" t="s">
        <v>74</v>
      </c>
      <c r="AK3" s="65" t="s">
        <v>75</v>
      </c>
      <c r="AL3" s="65" t="s">
        <v>76</v>
      </c>
      <c r="AM3" s="65" t="s">
        <v>77</v>
      </c>
      <c r="AN3" s="64" t="s">
        <v>78</v>
      </c>
      <c r="AO3" s="63" t="s">
        <v>79</v>
      </c>
      <c r="AP3" s="62" t="s">
        <v>80</v>
      </c>
      <c r="AQ3" s="61" t="s">
        <v>128</v>
      </c>
      <c r="AR3" s="61" t="s">
        <v>127</v>
      </c>
      <c r="AS3" s="61" t="s">
        <v>83</v>
      </c>
      <c r="AT3" s="61" t="s">
        <v>126</v>
      </c>
      <c r="AU3" s="61" t="s">
        <v>125</v>
      </c>
      <c r="AV3" s="61" t="s">
        <v>86</v>
      </c>
      <c r="AW3" s="61" t="s">
        <v>124</v>
      </c>
      <c r="AX3" s="61" t="s">
        <v>123</v>
      </c>
      <c r="AY3" s="61" t="s">
        <v>122</v>
      </c>
      <c r="AZ3" s="61" t="s">
        <v>94</v>
      </c>
      <c r="BA3" s="75" t="s">
        <v>143</v>
      </c>
      <c r="BB3" s="75" t="s">
        <v>142</v>
      </c>
      <c r="BC3" s="59"/>
    </row>
    <row r="4" spans="1:96" s="40" customFormat="1" ht="15" customHeight="1" x14ac:dyDescent="0.15">
      <c r="A4" s="11" t="s">
        <v>1</v>
      </c>
      <c r="B4" s="12" t="s">
        <v>41</v>
      </c>
      <c r="C4" s="71">
        <v>0.22501760110859045</v>
      </c>
      <c r="D4" s="71">
        <v>0</v>
      </c>
      <c r="E4" s="71">
        <v>0</v>
      </c>
      <c r="F4" s="71">
        <v>0</v>
      </c>
      <c r="G4" s="71">
        <v>0.12369536040147887</v>
      </c>
      <c r="H4" s="71">
        <v>1.6174789346657069E-3</v>
      </c>
      <c r="I4" s="71">
        <v>0</v>
      </c>
      <c r="J4" s="71">
        <v>0</v>
      </c>
      <c r="K4" s="71">
        <v>0</v>
      </c>
      <c r="L4" s="71">
        <v>0</v>
      </c>
      <c r="M4" s="71">
        <v>0</v>
      </c>
      <c r="N4" s="71">
        <v>4.876437740325478E-3</v>
      </c>
      <c r="O4" s="71">
        <v>0</v>
      </c>
      <c r="P4" s="71">
        <v>0</v>
      </c>
      <c r="Q4" s="71">
        <v>0</v>
      </c>
      <c r="R4" s="71">
        <v>0</v>
      </c>
      <c r="S4" s="71">
        <v>0</v>
      </c>
      <c r="T4" s="71">
        <v>0</v>
      </c>
      <c r="U4" s="71">
        <v>0</v>
      </c>
      <c r="V4" s="71">
        <v>0</v>
      </c>
      <c r="W4" s="71">
        <v>0</v>
      </c>
      <c r="X4" s="71">
        <v>0</v>
      </c>
      <c r="Y4" s="71">
        <v>1.0287590051806038E-4</v>
      </c>
      <c r="Z4" s="71">
        <v>0</v>
      </c>
      <c r="AA4" s="71">
        <v>0</v>
      </c>
      <c r="AB4" s="71">
        <v>0</v>
      </c>
      <c r="AC4" s="71">
        <v>0</v>
      </c>
      <c r="AD4" s="71">
        <v>0</v>
      </c>
      <c r="AE4" s="71">
        <v>0</v>
      </c>
      <c r="AF4" s="71">
        <v>0</v>
      </c>
      <c r="AG4" s="71">
        <v>1.4786746266647112E-4</v>
      </c>
      <c r="AH4" s="71">
        <v>5.1050475881780945E-3</v>
      </c>
      <c r="AI4" s="71">
        <v>1.8925486297142581E-3</v>
      </c>
      <c r="AJ4" s="71">
        <v>1.8414783860031383E-2</v>
      </c>
      <c r="AK4" s="71">
        <v>0</v>
      </c>
      <c r="AL4" s="71">
        <v>2.8299322746509731E-2</v>
      </c>
      <c r="AM4" s="71">
        <v>9.6246792768064915E-3</v>
      </c>
      <c r="AN4" s="71">
        <v>0</v>
      </c>
      <c r="AO4" s="71">
        <v>0</v>
      </c>
      <c r="AP4" s="71">
        <v>1.6384104638769263E-2</v>
      </c>
      <c r="AQ4" s="71">
        <v>5.2609683274244083E-3</v>
      </c>
      <c r="AR4" s="71">
        <v>8.5322408131540146E-3</v>
      </c>
      <c r="AS4" s="71">
        <v>0</v>
      </c>
      <c r="AT4" s="71">
        <v>0</v>
      </c>
      <c r="AU4" s="71">
        <v>6.6552514691486748E-3</v>
      </c>
      <c r="AV4" s="71">
        <v>0</v>
      </c>
      <c r="AW4" s="71">
        <v>6.0238056891342481E-3</v>
      </c>
      <c r="AX4" s="71">
        <v>1.8878941096905091E-2</v>
      </c>
      <c r="AY4" s="71">
        <v>2.7722491340870549E-2</v>
      </c>
      <c r="AZ4" s="71">
        <v>1.7131536230382365E-2</v>
      </c>
      <c r="BA4" s="71">
        <v>0.93678277165423407</v>
      </c>
      <c r="BB4" s="71">
        <v>6.321722834576593E-2</v>
      </c>
      <c r="BD4" s="55"/>
      <c r="BF4" s="55"/>
      <c r="BG4" s="55"/>
      <c r="BH4" s="55"/>
      <c r="BI4" s="55"/>
      <c r="BJ4" s="55"/>
      <c r="BK4" s="55"/>
      <c r="BL4" s="55"/>
      <c r="BM4" s="55"/>
      <c r="BN4" s="55"/>
      <c r="BQ4" s="55"/>
      <c r="BR4" s="55"/>
      <c r="BS4" s="55"/>
      <c r="BT4" s="55"/>
      <c r="BU4" s="55"/>
      <c r="BV4" s="55"/>
      <c r="BW4" s="55"/>
      <c r="BX4" s="55"/>
      <c r="BZ4" s="55"/>
      <c r="CA4" s="55"/>
      <c r="CC4" s="55"/>
      <c r="CD4" s="55"/>
      <c r="CE4" s="55"/>
      <c r="CF4" s="55"/>
      <c r="CI4" s="55"/>
      <c r="CK4" s="55"/>
      <c r="CO4" s="55"/>
      <c r="CP4" s="55"/>
      <c r="CR4" s="55"/>
    </row>
    <row r="5" spans="1:96" s="53" customFormat="1" ht="15" customHeight="1" x14ac:dyDescent="0.15">
      <c r="A5" s="14" t="s">
        <v>2</v>
      </c>
      <c r="B5" s="15" t="s">
        <v>42</v>
      </c>
      <c r="C5" s="71">
        <v>0</v>
      </c>
      <c r="D5" s="71">
        <v>7.3677800974251917E-2</v>
      </c>
      <c r="E5" s="71">
        <v>0</v>
      </c>
      <c r="F5" s="71">
        <v>0</v>
      </c>
      <c r="G5" s="71">
        <v>0</v>
      </c>
      <c r="H5" s="71">
        <v>0</v>
      </c>
      <c r="I5" s="71">
        <v>0</v>
      </c>
      <c r="J5" s="71">
        <v>1.1156740998219967E-2</v>
      </c>
      <c r="K5" s="71">
        <v>0</v>
      </c>
      <c r="L5" s="71">
        <v>0</v>
      </c>
      <c r="M5" s="71">
        <v>0</v>
      </c>
      <c r="N5" s="71">
        <v>0</v>
      </c>
      <c r="O5" s="71">
        <v>0</v>
      </c>
      <c r="P5" s="71">
        <v>0</v>
      </c>
      <c r="Q5" s="71">
        <v>0</v>
      </c>
      <c r="R5" s="71">
        <v>0</v>
      </c>
      <c r="S5" s="71">
        <v>0</v>
      </c>
      <c r="T5" s="71">
        <v>0</v>
      </c>
      <c r="U5" s="71">
        <v>0</v>
      </c>
      <c r="V5" s="71">
        <v>0</v>
      </c>
      <c r="W5" s="71">
        <v>0</v>
      </c>
      <c r="X5" s="71">
        <v>0</v>
      </c>
      <c r="Y5" s="71">
        <v>2.8314468032493684E-6</v>
      </c>
      <c r="Z5" s="71">
        <v>3.1478859585810481E-2</v>
      </c>
      <c r="AA5" s="71">
        <v>0</v>
      </c>
      <c r="AB5" s="71">
        <v>0</v>
      </c>
      <c r="AC5" s="71">
        <v>0</v>
      </c>
      <c r="AD5" s="71">
        <v>0</v>
      </c>
      <c r="AE5" s="71">
        <v>0</v>
      </c>
      <c r="AF5" s="71">
        <v>0</v>
      </c>
      <c r="AG5" s="71">
        <v>0</v>
      </c>
      <c r="AH5" s="71">
        <v>8.5452456021451511E-5</v>
      </c>
      <c r="AI5" s="71">
        <v>5.7105916099695217E-5</v>
      </c>
      <c r="AJ5" s="71">
        <v>0</v>
      </c>
      <c r="AK5" s="71">
        <v>1.186396177698279E-3</v>
      </c>
      <c r="AL5" s="71">
        <v>4.1323001658466777E-4</v>
      </c>
      <c r="AM5" s="71">
        <v>3.5801658810191539E-5</v>
      </c>
      <c r="AN5" s="71">
        <v>0</v>
      </c>
      <c r="AO5" s="71">
        <v>0</v>
      </c>
      <c r="AP5" s="71">
        <v>3.0741571826429655E-3</v>
      </c>
      <c r="AQ5" s="71">
        <v>3.2766002878990364E-4</v>
      </c>
      <c r="AR5" s="71">
        <v>4.1958891080025453E-4</v>
      </c>
      <c r="AS5" s="71">
        <v>0</v>
      </c>
      <c r="AT5" s="71">
        <v>0</v>
      </c>
      <c r="AU5" s="71">
        <v>0</v>
      </c>
      <c r="AV5" s="71">
        <v>0.25767170788089927</v>
      </c>
      <c r="AW5" s="71">
        <v>3.0253023134752329E-3</v>
      </c>
      <c r="AX5" s="71">
        <v>4.5377880629563347E-3</v>
      </c>
      <c r="AY5" s="71">
        <v>4.4465743465978196E-4</v>
      </c>
      <c r="AZ5" s="71">
        <v>1.7042495826044032E-3</v>
      </c>
      <c r="BA5" s="71">
        <v>0.58777070322005032</v>
      </c>
      <c r="BB5" s="71">
        <v>0.41222929677994968</v>
      </c>
      <c r="BC5" s="40"/>
      <c r="BD5" s="55"/>
      <c r="BG5" s="55"/>
      <c r="BH5" s="55"/>
      <c r="BI5" s="55"/>
      <c r="BJ5" s="55"/>
      <c r="BK5" s="55"/>
      <c r="BN5" s="55"/>
      <c r="BQ5" s="55"/>
      <c r="BR5" s="55"/>
      <c r="BS5" s="55"/>
      <c r="BT5" s="55"/>
      <c r="BU5" s="55"/>
      <c r="BV5" s="55"/>
      <c r="BW5" s="55"/>
      <c r="BX5" s="55"/>
      <c r="BZ5" s="55"/>
      <c r="CA5" s="55"/>
      <c r="CC5" s="55"/>
      <c r="CD5" s="55"/>
      <c r="CE5" s="55"/>
      <c r="CF5" s="55"/>
      <c r="CI5" s="55"/>
      <c r="CK5" s="55"/>
      <c r="CP5" s="55"/>
      <c r="CR5" s="55"/>
    </row>
    <row r="6" spans="1:96" s="53" customFormat="1" ht="15" customHeight="1" x14ac:dyDescent="0.15">
      <c r="A6" s="14" t="s">
        <v>3</v>
      </c>
      <c r="B6" s="15" t="s">
        <v>43</v>
      </c>
      <c r="C6" s="71">
        <v>0</v>
      </c>
      <c r="D6" s="71">
        <v>0</v>
      </c>
      <c r="E6" s="71">
        <v>0</v>
      </c>
      <c r="F6" s="71">
        <v>0</v>
      </c>
      <c r="G6" s="71">
        <v>3.8889097297770445E-2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>
        <v>0</v>
      </c>
      <c r="AB6" s="71">
        <v>0</v>
      </c>
      <c r="AC6" s="71">
        <v>0</v>
      </c>
      <c r="AD6" s="71">
        <v>0</v>
      </c>
      <c r="AE6" s="71">
        <v>0</v>
      </c>
      <c r="AF6" s="71">
        <v>0</v>
      </c>
      <c r="AG6" s="71">
        <v>0</v>
      </c>
      <c r="AH6" s="71">
        <v>2.79930459380617E-4</v>
      </c>
      <c r="AI6" s="71">
        <v>5.2713153322795584E-4</v>
      </c>
      <c r="AJ6" s="71">
        <v>4.471581069764795E-4</v>
      </c>
      <c r="AK6" s="71">
        <v>0</v>
      </c>
      <c r="AL6" s="71">
        <v>2.8937194584190761E-2</v>
      </c>
      <c r="AM6" s="71">
        <v>4.6542156453249002E-4</v>
      </c>
      <c r="AN6" s="71">
        <v>0</v>
      </c>
      <c r="AO6" s="71">
        <v>0</v>
      </c>
      <c r="AP6" s="71">
        <v>4.1345802390137061E-3</v>
      </c>
      <c r="AQ6" s="71">
        <v>1.3585005688030837E-3</v>
      </c>
      <c r="AR6" s="71">
        <v>1.7128341889259407E-3</v>
      </c>
      <c r="AS6" s="71">
        <v>0</v>
      </c>
      <c r="AT6" s="71">
        <v>0</v>
      </c>
      <c r="AU6" s="71">
        <v>0</v>
      </c>
      <c r="AV6" s="71">
        <v>0</v>
      </c>
      <c r="AW6" s="71">
        <v>1.0329852011185842E-3</v>
      </c>
      <c r="AX6" s="71">
        <v>4.5082514020712465E-3</v>
      </c>
      <c r="AY6" s="71">
        <v>0</v>
      </c>
      <c r="AZ6" s="71">
        <v>5.0419182389372535E-4</v>
      </c>
      <c r="BA6" s="71">
        <v>1</v>
      </c>
      <c r="BB6" s="71">
        <v>0</v>
      </c>
      <c r="BC6" s="40"/>
      <c r="BD6" s="55"/>
      <c r="BG6" s="55"/>
      <c r="BH6" s="55"/>
      <c r="BI6" s="55"/>
      <c r="BJ6" s="55"/>
      <c r="BK6" s="55"/>
      <c r="BN6" s="55"/>
      <c r="BQ6" s="55"/>
      <c r="BR6" s="55"/>
      <c r="BS6" s="55"/>
      <c r="BT6" s="55"/>
      <c r="BU6" s="55"/>
      <c r="BV6" s="55"/>
      <c r="BW6" s="55"/>
      <c r="BX6" s="55"/>
      <c r="BZ6" s="55"/>
      <c r="CA6" s="55"/>
      <c r="CC6" s="55"/>
      <c r="CD6" s="55"/>
      <c r="CE6" s="55"/>
      <c r="CF6" s="55"/>
      <c r="CI6" s="55"/>
      <c r="CK6" s="55"/>
      <c r="CP6" s="55"/>
      <c r="CR6" s="55"/>
    </row>
    <row r="7" spans="1:96" s="53" customFormat="1" ht="15" customHeight="1" x14ac:dyDescent="0.15">
      <c r="A7" s="14" t="s">
        <v>4</v>
      </c>
      <c r="B7" s="15" t="s">
        <v>44</v>
      </c>
      <c r="C7" s="71">
        <v>0</v>
      </c>
      <c r="D7" s="71">
        <v>0</v>
      </c>
      <c r="E7" s="71">
        <v>0</v>
      </c>
      <c r="F7" s="71">
        <v>0</v>
      </c>
      <c r="G7" s="71">
        <v>0</v>
      </c>
      <c r="H7" s="71">
        <v>0</v>
      </c>
      <c r="I7" s="71">
        <v>0</v>
      </c>
      <c r="J7" s="71">
        <v>0</v>
      </c>
      <c r="K7" s="71">
        <v>0</v>
      </c>
      <c r="L7" s="71">
        <v>0</v>
      </c>
      <c r="M7" s="71">
        <v>0</v>
      </c>
      <c r="N7" s="71">
        <v>0</v>
      </c>
      <c r="O7" s="71">
        <v>2.3844431888888094E-2</v>
      </c>
      <c r="P7" s="71">
        <v>0</v>
      </c>
      <c r="Q7" s="71">
        <v>0</v>
      </c>
      <c r="R7" s="71">
        <v>0</v>
      </c>
      <c r="S7" s="71">
        <v>0</v>
      </c>
      <c r="T7" s="71">
        <v>0</v>
      </c>
      <c r="U7" s="71">
        <v>0</v>
      </c>
      <c r="V7" s="71">
        <v>0</v>
      </c>
      <c r="W7" s="71">
        <v>0</v>
      </c>
      <c r="X7" s="71">
        <v>0</v>
      </c>
      <c r="Y7" s="71">
        <v>1.506329699328664E-3</v>
      </c>
      <c r="Z7" s="71">
        <v>0</v>
      </c>
      <c r="AA7" s="71">
        <v>0</v>
      </c>
      <c r="AB7" s="71">
        <v>0</v>
      </c>
      <c r="AC7" s="71">
        <v>0</v>
      </c>
      <c r="AD7" s="71">
        <v>0</v>
      </c>
      <c r="AE7" s="71">
        <v>0</v>
      </c>
      <c r="AF7" s="71">
        <v>0</v>
      </c>
      <c r="AG7" s="71">
        <v>0</v>
      </c>
      <c r="AH7" s="71">
        <v>0</v>
      </c>
      <c r="AI7" s="71">
        <v>0</v>
      </c>
      <c r="AJ7" s="71">
        <v>0</v>
      </c>
      <c r="AK7" s="71">
        <v>0</v>
      </c>
      <c r="AL7" s="71">
        <v>0</v>
      </c>
      <c r="AM7" s="71">
        <v>0</v>
      </c>
      <c r="AN7" s="71">
        <v>0</v>
      </c>
      <c r="AO7" s="71">
        <v>0</v>
      </c>
      <c r="AP7" s="71">
        <v>2.3648100908796999E-4</v>
      </c>
      <c r="AQ7" s="71">
        <v>0</v>
      </c>
      <c r="AR7" s="71">
        <v>2.5484142492334144E-5</v>
      </c>
      <c r="AS7" s="71">
        <v>0</v>
      </c>
      <c r="AT7" s="71">
        <v>0</v>
      </c>
      <c r="AU7" s="71">
        <v>0</v>
      </c>
      <c r="AV7" s="71">
        <v>0</v>
      </c>
      <c r="AW7" s="71">
        <v>1.4888298786787563E-5</v>
      </c>
      <c r="AX7" s="71">
        <v>2.3463702572265903E-4</v>
      </c>
      <c r="AY7" s="71">
        <v>1.9346147316803433E-3</v>
      </c>
      <c r="AZ7" s="71">
        <v>9.9761159695055217E-4</v>
      </c>
      <c r="BA7" s="71">
        <v>0.48490196078431375</v>
      </c>
      <c r="BB7" s="71">
        <v>0.51509803921568631</v>
      </c>
      <c r="BC7" s="40"/>
      <c r="BD7" s="55"/>
      <c r="BG7" s="55"/>
      <c r="BH7" s="55"/>
      <c r="BI7" s="55"/>
      <c r="BJ7" s="55"/>
      <c r="BK7" s="55"/>
      <c r="BN7" s="55"/>
      <c r="BQ7" s="55"/>
      <c r="BR7" s="55"/>
      <c r="BS7" s="55"/>
      <c r="BT7" s="55"/>
      <c r="BU7" s="55"/>
      <c r="BV7" s="55"/>
      <c r="BW7" s="55"/>
      <c r="BX7" s="55"/>
      <c r="BZ7" s="55"/>
      <c r="CA7" s="55"/>
      <c r="CC7" s="55"/>
      <c r="CD7" s="55"/>
      <c r="CE7" s="55"/>
      <c r="CF7" s="55"/>
      <c r="CI7" s="55"/>
      <c r="CK7" s="55"/>
      <c r="CP7" s="55"/>
      <c r="CR7" s="55"/>
    </row>
    <row r="8" spans="1:96" s="53" customFormat="1" ht="15" customHeight="1" x14ac:dyDescent="0.15">
      <c r="A8" s="14" t="s">
        <v>5</v>
      </c>
      <c r="B8" s="15" t="s">
        <v>45</v>
      </c>
      <c r="C8" s="71">
        <v>0</v>
      </c>
      <c r="D8" s="71">
        <v>7.6113430758524699E-4</v>
      </c>
      <c r="E8" s="71">
        <v>0</v>
      </c>
      <c r="F8" s="71">
        <v>0</v>
      </c>
      <c r="G8" s="71">
        <v>0.18291943329456928</v>
      </c>
      <c r="H8" s="71">
        <v>0.43134183003768473</v>
      </c>
      <c r="I8" s="71">
        <v>0</v>
      </c>
      <c r="J8" s="71">
        <v>0</v>
      </c>
      <c r="K8" s="71">
        <v>0</v>
      </c>
      <c r="L8" s="71">
        <v>0</v>
      </c>
      <c r="M8" s="71">
        <v>0</v>
      </c>
      <c r="N8" s="71">
        <v>0</v>
      </c>
      <c r="O8" s="71">
        <v>0</v>
      </c>
      <c r="P8" s="71">
        <v>0</v>
      </c>
      <c r="Q8" s="71">
        <v>0</v>
      </c>
      <c r="R8" s="71">
        <v>0</v>
      </c>
      <c r="S8" s="71">
        <v>0</v>
      </c>
      <c r="T8" s="71">
        <v>0</v>
      </c>
      <c r="U8" s="71">
        <v>0</v>
      </c>
      <c r="V8" s="71">
        <v>0</v>
      </c>
      <c r="W8" s="71">
        <v>0</v>
      </c>
      <c r="X8" s="71">
        <v>0</v>
      </c>
      <c r="Y8" s="71">
        <v>0</v>
      </c>
      <c r="Z8" s="71">
        <v>0</v>
      </c>
      <c r="AA8" s="71">
        <v>0</v>
      </c>
      <c r="AB8" s="71">
        <v>0</v>
      </c>
      <c r="AC8" s="71">
        <v>8.6692347704160483E-5</v>
      </c>
      <c r="AD8" s="71">
        <v>0</v>
      </c>
      <c r="AE8" s="71">
        <v>0</v>
      </c>
      <c r="AF8" s="71">
        <v>0</v>
      </c>
      <c r="AG8" s="71">
        <v>4.1354802566882977E-4</v>
      </c>
      <c r="AH8" s="71">
        <v>1.5752718272092407E-2</v>
      </c>
      <c r="AI8" s="71">
        <v>9.6465070580715913E-3</v>
      </c>
      <c r="AJ8" s="71">
        <v>1.4487922666037935E-2</v>
      </c>
      <c r="AK8" s="71">
        <v>3.2292440339716474E-5</v>
      </c>
      <c r="AL8" s="71">
        <v>0.20072994725077237</v>
      </c>
      <c r="AM8" s="71">
        <v>9.7141834238319708E-3</v>
      </c>
      <c r="AN8" s="71">
        <v>0</v>
      </c>
      <c r="AO8" s="71">
        <v>0</v>
      </c>
      <c r="AP8" s="71">
        <v>2.416241112775059E-2</v>
      </c>
      <c r="AQ8" s="71">
        <v>7.515195694031801E-2</v>
      </c>
      <c r="AR8" s="71">
        <v>8.7211382717104283E-2</v>
      </c>
      <c r="AS8" s="71">
        <v>0</v>
      </c>
      <c r="AT8" s="71">
        <v>0</v>
      </c>
      <c r="AU8" s="71">
        <v>0</v>
      </c>
      <c r="AV8" s="71">
        <v>-1.2461946700962118E-2</v>
      </c>
      <c r="AW8" s="71">
        <v>5.2604125477531238E-2</v>
      </c>
      <c r="AX8" s="71">
        <v>5.0809267702443449E-2</v>
      </c>
      <c r="AY8" s="71">
        <v>0.16013504559429656</v>
      </c>
      <c r="AZ8" s="71">
        <v>0.10765006257621119</v>
      </c>
      <c r="BA8" s="71">
        <v>0.99854668930390489</v>
      </c>
      <c r="BB8" s="71">
        <v>1.4533106960951114E-3</v>
      </c>
      <c r="BC8" s="40"/>
      <c r="BD8" s="55"/>
      <c r="BG8" s="55"/>
      <c r="BH8" s="55"/>
      <c r="BI8" s="55"/>
      <c r="BJ8" s="55"/>
      <c r="BK8" s="55"/>
      <c r="BN8" s="55"/>
      <c r="BQ8" s="55"/>
      <c r="BR8" s="55"/>
      <c r="BS8" s="55"/>
      <c r="BT8" s="55"/>
      <c r="BU8" s="55"/>
      <c r="BV8" s="55"/>
      <c r="BW8" s="55"/>
      <c r="BX8" s="55"/>
      <c r="BZ8" s="55"/>
      <c r="CA8" s="55"/>
      <c r="CC8" s="55"/>
      <c r="CD8" s="55"/>
      <c r="CE8" s="55"/>
      <c r="CF8" s="55"/>
      <c r="CI8" s="55"/>
      <c r="CK8" s="55"/>
      <c r="CP8" s="55"/>
      <c r="CR8" s="55"/>
    </row>
    <row r="9" spans="1:96" s="53" customFormat="1" ht="15" customHeight="1" x14ac:dyDescent="0.15">
      <c r="A9" s="14" t="s">
        <v>6</v>
      </c>
      <c r="B9" s="17" t="s">
        <v>46</v>
      </c>
      <c r="C9" s="71">
        <v>6.1542415877876247E-2</v>
      </c>
      <c r="D9" s="71">
        <v>0</v>
      </c>
      <c r="E9" s="71">
        <v>0</v>
      </c>
      <c r="F9" s="71">
        <v>0</v>
      </c>
      <c r="G9" s="71">
        <v>0</v>
      </c>
      <c r="H9" s="71">
        <v>1.939281026379303E-3</v>
      </c>
      <c r="I9" s="71">
        <v>0</v>
      </c>
      <c r="J9" s="71">
        <v>0</v>
      </c>
      <c r="K9" s="71">
        <v>0</v>
      </c>
      <c r="L9" s="71">
        <v>0</v>
      </c>
      <c r="M9" s="71">
        <v>0</v>
      </c>
      <c r="N9" s="71">
        <v>0</v>
      </c>
      <c r="O9" s="71">
        <v>0</v>
      </c>
      <c r="P9" s="71">
        <v>0</v>
      </c>
      <c r="Q9" s="71">
        <v>0</v>
      </c>
      <c r="R9" s="71">
        <v>0</v>
      </c>
      <c r="S9" s="71">
        <v>0</v>
      </c>
      <c r="T9" s="71">
        <v>0</v>
      </c>
      <c r="U9" s="71">
        <v>0</v>
      </c>
      <c r="V9" s="71">
        <v>0</v>
      </c>
      <c r="W9" s="71">
        <v>0</v>
      </c>
      <c r="X9" s="71">
        <v>0</v>
      </c>
      <c r="Y9" s="71">
        <v>0</v>
      </c>
      <c r="Z9" s="71">
        <v>0</v>
      </c>
      <c r="AA9" s="71">
        <v>0</v>
      </c>
      <c r="AB9" s="71">
        <v>0</v>
      </c>
      <c r="AC9" s="71">
        <v>0</v>
      </c>
      <c r="AD9" s="71">
        <v>0</v>
      </c>
      <c r="AE9" s="71">
        <v>0</v>
      </c>
      <c r="AF9" s="71">
        <v>0</v>
      </c>
      <c r="AG9" s="71">
        <v>0</v>
      </c>
      <c r="AH9" s="71">
        <v>3.0939682352594515E-5</v>
      </c>
      <c r="AI9" s="71">
        <v>0</v>
      </c>
      <c r="AJ9" s="71">
        <v>0</v>
      </c>
      <c r="AK9" s="71">
        <v>0</v>
      </c>
      <c r="AL9" s="71">
        <v>0</v>
      </c>
      <c r="AM9" s="71">
        <v>1.8199176561847365E-4</v>
      </c>
      <c r="AN9" s="71">
        <v>0</v>
      </c>
      <c r="AO9" s="71">
        <v>0</v>
      </c>
      <c r="AP9" s="71">
        <v>1.0715515744454689E-3</v>
      </c>
      <c r="AQ9" s="71">
        <v>1.7005187336860281E-2</v>
      </c>
      <c r="AR9" s="71">
        <v>8.9398371863108183E-3</v>
      </c>
      <c r="AS9" s="71">
        <v>0</v>
      </c>
      <c r="AT9" s="71">
        <v>0</v>
      </c>
      <c r="AU9" s="71">
        <v>0</v>
      </c>
      <c r="AV9" s="71">
        <v>8.1560225959268727E-3</v>
      </c>
      <c r="AW9" s="71">
        <v>5.7150924348788002E-3</v>
      </c>
      <c r="AX9" s="71">
        <v>4.0300519421964786E-3</v>
      </c>
      <c r="AY9" s="71">
        <v>9.7511496586659228E-3</v>
      </c>
      <c r="AZ9" s="71">
        <v>7.7811823727869951E-3</v>
      </c>
      <c r="BA9" s="71">
        <v>0.98504497922279555</v>
      </c>
      <c r="BB9" s="71">
        <v>1.4955020777204453E-2</v>
      </c>
      <c r="BC9" s="40"/>
      <c r="BD9" s="55"/>
      <c r="BG9" s="55"/>
      <c r="BH9" s="55"/>
      <c r="BI9" s="55"/>
      <c r="BJ9" s="55"/>
      <c r="BK9" s="55"/>
      <c r="BN9" s="55"/>
      <c r="BQ9" s="55"/>
      <c r="BR9" s="55"/>
      <c r="BS9" s="55"/>
      <c r="BT9" s="55"/>
      <c r="BU9" s="55"/>
      <c r="BV9" s="55"/>
      <c r="BW9" s="55"/>
      <c r="BX9" s="55"/>
      <c r="BZ9" s="55"/>
      <c r="CA9" s="55"/>
      <c r="CC9" s="55"/>
      <c r="CD9" s="55"/>
      <c r="CE9" s="55"/>
      <c r="CF9" s="55"/>
      <c r="CI9" s="55"/>
      <c r="CK9" s="55"/>
      <c r="CP9" s="55"/>
      <c r="CR9" s="55"/>
    </row>
    <row r="10" spans="1:96" s="53" customFormat="1" ht="15" customHeight="1" x14ac:dyDescent="0.15">
      <c r="A10" s="14" t="s">
        <v>7</v>
      </c>
      <c r="B10" s="15" t="s">
        <v>47</v>
      </c>
      <c r="C10" s="71">
        <v>4.3863080138126795E-4</v>
      </c>
      <c r="D10" s="71">
        <v>0</v>
      </c>
      <c r="E10" s="71">
        <v>0</v>
      </c>
      <c r="F10" s="71">
        <v>0</v>
      </c>
      <c r="G10" s="71">
        <v>5.9917553446457672E-5</v>
      </c>
      <c r="H10" s="71">
        <v>2.6675699707837575E-3</v>
      </c>
      <c r="I10" s="71">
        <v>0.2779833013781689</v>
      </c>
      <c r="J10" s="71">
        <v>5.1859223232932012E-3</v>
      </c>
      <c r="K10" s="71">
        <v>0</v>
      </c>
      <c r="L10" s="71">
        <v>0</v>
      </c>
      <c r="M10" s="71">
        <v>0</v>
      </c>
      <c r="N10" s="71">
        <v>0</v>
      </c>
      <c r="O10" s="71">
        <v>0</v>
      </c>
      <c r="P10" s="71">
        <v>0</v>
      </c>
      <c r="Q10" s="71">
        <v>1.6270941304085814E-4</v>
      </c>
      <c r="R10" s="71">
        <v>0</v>
      </c>
      <c r="S10" s="71">
        <v>9.2469244372615387E-4</v>
      </c>
      <c r="T10" s="71">
        <v>2.2207980147996876E-4</v>
      </c>
      <c r="U10" s="71">
        <v>9.2404852916735914E-4</v>
      </c>
      <c r="V10" s="71">
        <v>4.74321229964017E-4</v>
      </c>
      <c r="W10" s="71">
        <v>0</v>
      </c>
      <c r="X10" s="71">
        <v>8.1801435067695525E-3</v>
      </c>
      <c r="Y10" s="71">
        <v>2.3047976978449857E-3</v>
      </c>
      <c r="Z10" s="71">
        <v>1.9116606411340493E-4</v>
      </c>
      <c r="AA10" s="71">
        <v>7.8867847616684533E-4</v>
      </c>
      <c r="AB10" s="71">
        <v>1.6209539884980758E-3</v>
      </c>
      <c r="AC10" s="71">
        <v>5.7669257385811106E-4</v>
      </c>
      <c r="AD10" s="71">
        <v>1.1335269565305007E-5</v>
      </c>
      <c r="AE10" s="71">
        <v>2.1952266732953903E-4</v>
      </c>
      <c r="AF10" s="71">
        <v>0</v>
      </c>
      <c r="AG10" s="71">
        <v>2.2348423829021934E-3</v>
      </c>
      <c r="AH10" s="71">
        <v>1.9742463977369832E-4</v>
      </c>
      <c r="AI10" s="71">
        <v>2.7930649989786828E-3</v>
      </c>
      <c r="AJ10" s="71">
        <v>8.1301473995723538E-4</v>
      </c>
      <c r="AK10" s="71">
        <v>8.1292708507373209E-4</v>
      </c>
      <c r="AL10" s="71">
        <v>2.0550566596593211E-3</v>
      </c>
      <c r="AM10" s="71">
        <v>2.6851244107643653E-3</v>
      </c>
      <c r="AN10" s="71">
        <v>1.2819261428339028E-2</v>
      </c>
      <c r="AO10" s="71">
        <v>1.0180660447208647E-4</v>
      </c>
      <c r="AP10" s="71">
        <v>7.3336934112457515E-3</v>
      </c>
      <c r="AQ10" s="71">
        <v>1.2421628507158819E-2</v>
      </c>
      <c r="AR10" s="71">
        <v>8.8602367177024102E-3</v>
      </c>
      <c r="AS10" s="71">
        <v>0</v>
      </c>
      <c r="AT10" s="71">
        <v>0</v>
      </c>
      <c r="AU10" s="71">
        <v>6.3899597279484213E-4</v>
      </c>
      <c r="AV10" s="71">
        <v>9.816530190307194E-3</v>
      </c>
      <c r="AW10" s="71">
        <v>5.6651728448289832E-3</v>
      </c>
      <c r="AX10" s="71">
        <v>1.0010029582668145E-2</v>
      </c>
      <c r="AY10" s="71">
        <v>4.0659893344008449E-2</v>
      </c>
      <c r="AZ10" s="71">
        <v>2.3579249849768363E-2</v>
      </c>
      <c r="BA10" s="71">
        <v>0.9942042973687234</v>
      </c>
      <c r="BB10" s="71">
        <v>5.7957026312766002E-3</v>
      </c>
      <c r="BC10" s="40"/>
      <c r="BD10" s="39"/>
      <c r="BG10" s="39"/>
      <c r="BH10" s="39"/>
      <c r="BI10" s="39"/>
      <c r="BJ10" s="39"/>
      <c r="BK10" s="39"/>
      <c r="BN10" s="39"/>
      <c r="BQ10" s="39"/>
      <c r="BR10" s="39"/>
      <c r="BS10" s="39"/>
      <c r="BT10" s="39"/>
      <c r="BU10" s="39"/>
      <c r="BV10" s="39"/>
      <c r="BW10" s="39"/>
      <c r="BX10" s="39"/>
      <c r="BZ10" s="39"/>
      <c r="CA10" s="39"/>
      <c r="CC10" s="39"/>
      <c r="CD10" s="39"/>
      <c r="CE10" s="39"/>
      <c r="CF10" s="39"/>
      <c r="CI10" s="39"/>
      <c r="CK10" s="39"/>
      <c r="CP10" s="39"/>
      <c r="CR10" s="39"/>
    </row>
    <row r="11" spans="1:96" s="53" customFormat="1" ht="15" customHeight="1" x14ac:dyDescent="0.15">
      <c r="A11" s="14" t="s">
        <v>8</v>
      </c>
      <c r="B11" s="15" t="s">
        <v>48</v>
      </c>
      <c r="C11" s="71">
        <v>1.1169719388040187E-2</v>
      </c>
      <c r="D11" s="71">
        <v>3.7404314544189285E-3</v>
      </c>
      <c r="E11" s="71">
        <v>0</v>
      </c>
      <c r="F11" s="71">
        <v>0</v>
      </c>
      <c r="G11" s="71">
        <v>1.3432994460491928E-2</v>
      </c>
      <c r="H11" s="71">
        <v>1.4752085362239065E-2</v>
      </c>
      <c r="I11" s="71">
        <v>2.5531357029316814E-2</v>
      </c>
      <c r="J11" s="71">
        <v>0.3058853210366238</v>
      </c>
      <c r="K11" s="71">
        <v>0.39417749645504113</v>
      </c>
      <c r="L11" s="71">
        <v>0</v>
      </c>
      <c r="M11" s="71">
        <v>0</v>
      </c>
      <c r="N11" s="71">
        <v>1.9883194656475688E-3</v>
      </c>
      <c r="O11" s="71">
        <v>0</v>
      </c>
      <c r="P11" s="71">
        <v>0</v>
      </c>
      <c r="Q11" s="71">
        <v>1.9163553091478848E-4</v>
      </c>
      <c r="R11" s="71">
        <v>1.7537349494256939E-3</v>
      </c>
      <c r="S11" s="71">
        <v>8.6569871215312025E-4</v>
      </c>
      <c r="T11" s="71">
        <v>2.0759633616605777E-4</v>
      </c>
      <c r="U11" s="71">
        <v>8.6421804886155894E-4</v>
      </c>
      <c r="V11" s="71">
        <v>2.7445207719986914E-3</v>
      </c>
      <c r="W11" s="71">
        <v>2.7716716047022842E-3</v>
      </c>
      <c r="X11" s="71">
        <v>7.2526311721437128E-2</v>
      </c>
      <c r="Y11" s="71">
        <v>3.2767390038403857E-2</v>
      </c>
      <c r="Z11" s="71">
        <v>1.8013599944822524E-2</v>
      </c>
      <c r="AA11" s="71">
        <v>4.7409324129130592E-4</v>
      </c>
      <c r="AB11" s="71">
        <v>3.2837635964174635E-3</v>
      </c>
      <c r="AC11" s="71">
        <v>1.6094622812902837E-3</v>
      </c>
      <c r="AD11" s="71">
        <v>1.6310193430077761E-4</v>
      </c>
      <c r="AE11" s="71">
        <v>2.2113680458931505E-4</v>
      </c>
      <c r="AF11" s="71">
        <v>2.754062241806665E-4</v>
      </c>
      <c r="AG11" s="71">
        <v>9.6414394356512056E-4</v>
      </c>
      <c r="AH11" s="71">
        <v>1.1771812476058579E-3</v>
      </c>
      <c r="AI11" s="71">
        <v>4.8210571476473459E-3</v>
      </c>
      <c r="AJ11" s="71">
        <v>2.6203465068821697E-2</v>
      </c>
      <c r="AK11" s="71">
        <v>2.5693550357252674E-4</v>
      </c>
      <c r="AL11" s="71">
        <v>5.0336408060481343E-3</v>
      </c>
      <c r="AM11" s="71">
        <v>2.4464466853630885E-3</v>
      </c>
      <c r="AN11" s="71">
        <v>0.29617699690906135</v>
      </c>
      <c r="AO11" s="71">
        <v>4.2573670961054347E-4</v>
      </c>
      <c r="AP11" s="71">
        <v>1.4592029486735478E-2</v>
      </c>
      <c r="AQ11" s="71">
        <v>1.4479628013827989E-2</v>
      </c>
      <c r="AR11" s="71">
        <v>1.3674491047945415E-3</v>
      </c>
      <c r="AS11" s="71">
        <v>0</v>
      </c>
      <c r="AT11" s="71">
        <v>1.2764100850321192E-4</v>
      </c>
      <c r="AU11" s="71">
        <v>3.1025103868731604E-3</v>
      </c>
      <c r="AV11" s="71">
        <v>-1.2209614664561186E-4</v>
      </c>
      <c r="AW11" s="71">
        <v>1.5729049777100273E-3</v>
      </c>
      <c r="AX11" s="71">
        <v>1.482192890038048E-2</v>
      </c>
      <c r="AY11" s="71">
        <v>1.0260188479639824E-2</v>
      </c>
      <c r="AZ11" s="71">
        <v>6.0199948071875571E-3</v>
      </c>
      <c r="BA11" s="71">
        <v>0.93846941784489313</v>
      </c>
      <c r="BB11" s="71">
        <v>6.1530582155106872E-2</v>
      </c>
      <c r="BC11" s="40"/>
      <c r="BD11" s="39"/>
      <c r="BG11" s="39"/>
      <c r="BH11" s="39"/>
      <c r="BI11" s="39"/>
      <c r="BJ11" s="39"/>
      <c r="BK11" s="39"/>
      <c r="BN11" s="39"/>
      <c r="BQ11" s="39"/>
      <c r="BR11" s="39"/>
      <c r="BS11" s="39"/>
      <c r="BT11" s="39"/>
      <c r="BU11" s="39"/>
      <c r="BV11" s="39"/>
      <c r="BW11" s="39"/>
      <c r="BX11" s="39"/>
      <c r="BZ11" s="39"/>
      <c r="CA11" s="39"/>
      <c r="CC11" s="39"/>
      <c r="CD11" s="39"/>
      <c r="CE11" s="39"/>
      <c r="CF11" s="39"/>
      <c r="CI11" s="39"/>
      <c r="CK11" s="39"/>
      <c r="CP11" s="39"/>
      <c r="CR11" s="39"/>
    </row>
    <row r="12" spans="1:96" s="53" customFormat="1" ht="15" customHeight="1" x14ac:dyDescent="0.15">
      <c r="A12" s="14" t="s">
        <v>9</v>
      </c>
      <c r="B12" s="15" t="s">
        <v>49</v>
      </c>
      <c r="C12" s="71">
        <v>0</v>
      </c>
      <c r="D12" s="71">
        <v>0</v>
      </c>
      <c r="E12" s="71">
        <v>0</v>
      </c>
      <c r="F12" s="71">
        <v>0</v>
      </c>
      <c r="G12" s="71">
        <v>1.697281931366787E-2</v>
      </c>
      <c r="H12" s="71">
        <v>0</v>
      </c>
      <c r="I12" s="71">
        <v>1.9336971305901054E-3</v>
      </c>
      <c r="J12" s="71">
        <v>0</v>
      </c>
      <c r="K12" s="71">
        <v>4.0127472334702593E-3</v>
      </c>
      <c r="L12" s="71">
        <v>0</v>
      </c>
      <c r="M12" s="71">
        <v>0</v>
      </c>
      <c r="N12" s="71">
        <v>0</v>
      </c>
      <c r="O12" s="71">
        <v>0</v>
      </c>
      <c r="P12" s="71">
        <v>0</v>
      </c>
      <c r="Q12" s="71">
        <v>1.5547788357237556E-4</v>
      </c>
      <c r="R12" s="71">
        <v>0</v>
      </c>
      <c r="S12" s="71">
        <v>1.2704231496890482E-3</v>
      </c>
      <c r="T12" s="71">
        <v>3.0656668247778298E-4</v>
      </c>
      <c r="U12" s="71">
        <v>1.2697357487119827E-3</v>
      </c>
      <c r="V12" s="71">
        <v>1.6225057245665686E-3</v>
      </c>
      <c r="W12" s="71">
        <v>0</v>
      </c>
      <c r="X12" s="71">
        <v>0</v>
      </c>
      <c r="Y12" s="71">
        <v>2.1330232584478574E-4</v>
      </c>
      <c r="Z12" s="71">
        <v>0</v>
      </c>
      <c r="AA12" s="71">
        <v>8.9944792506668324E-4</v>
      </c>
      <c r="AB12" s="71">
        <v>2.9778370690107842E-3</v>
      </c>
      <c r="AC12" s="71">
        <v>7.6741573880726409E-3</v>
      </c>
      <c r="AD12" s="71">
        <v>1.4483955555667509E-5</v>
      </c>
      <c r="AE12" s="71">
        <v>1.3252066902761143E-3</v>
      </c>
      <c r="AF12" s="71">
        <v>2.4786560176259984E-3</v>
      </c>
      <c r="AG12" s="71">
        <v>5.1441046565026821E-3</v>
      </c>
      <c r="AH12" s="71">
        <v>1.9889795798096474E-3</v>
      </c>
      <c r="AI12" s="71">
        <v>1.1955636024461832E-3</v>
      </c>
      <c r="AJ12" s="71">
        <v>2.918722916446475E-3</v>
      </c>
      <c r="AK12" s="71">
        <v>4.534981839012357E-4</v>
      </c>
      <c r="AL12" s="71">
        <v>4.1877672821667673E-4</v>
      </c>
      <c r="AM12" s="71">
        <v>1.5036696700280446E-3</v>
      </c>
      <c r="AN12" s="71">
        <v>0</v>
      </c>
      <c r="AO12" s="71">
        <v>0</v>
      </c>
      <c r="AP12" s="71">
        <v>2.5177792466568876E-3</v>
      </c>
      <c r="AQ12" s="71">
        <v>1.4505399027328319E-3</v>
      </c>
      <c r="AR12" s="71">
        <v>5.0818378264125149E-5</v>
      </c>
      <c r="AS12" s="71">
        <v>0</v>
      </c>
      <c r="AT12" s="71">
        <v>0</v>
      </c>
      <c r="AU12" s="71">
        <v>0</v>
      </c>
      <c r="AV12" s="71">
        <v>-6.30830091002328E-3</v>
      </c>
      <c r="AW12" s="71">
        <v>-3.6782855826181037E-6</v>
      </c>
      <c r="AX12" s="71">
        <v>2.4129427623679018E-3</v>
      </c>
      <c r="AY12" s="71">
        <v>2.2505928974554824E-2</v>
      </c>
      <c r="AZ12" s="71">
        <v>1.1519169505657763E-2</v>
      </c>
      <c r="BA12" s="71">
        <v>0.92167330829218064</v>
      </c>
      <c r="BB12" s="71">
        <v>7.8326691707819363E-2</v>
      </c>
      <c r="BC12" s="40"/>
      <c r="BD12" s="39"/>
      <c r="BG12" s="39"/>
      <c r="BH12" s="39"/>
      <c r="BI12" s="39"/>
      <c r="BJ12" s="39"/>
      <c r="BK12" s="39"/>
      <c r="BN12" s="39"/>
      <c r="BQ12" s="39"/>
      <c r="BR12" s="39"/>
      <c r="BS12" s="39"/>
      <c r="BT12" s="39"/>
      <c r="BU12" s="39"/>
      <c r="BV12" s="39"/>
      <c r="BW12" s="39"/>
      <c r="BX12" s="39"/>
      <c r="BZ12" s="39"/>
      <c r="CA12" s="39"/>
      <c r="CC12" s="39"/>
      <c r="CD12" s="39"/>
      <c r="CE12" s="39"/>
      <c r="CF12" s="39"/>
      <c r="CI12" s="39"/>
      <c r="CK12" s="39"/>
      <c r="CP12" s="39"/>
      <c r="CR12" s="39"/>
    </row>
    <row r="13" spans="1:96" s="53" customFormat="1" ht="15" customHeight="1" x14ac:dyDescent="0.15">
      <c r="A13" s="14" t="s">
        <v>10</v>
      </c>
      <c r="B13" s="15" t="s">
        <v>50</v>
      </c>
      <c r="C13" s="71">
        <v>2.9036241520735782E-2</v>
      </c>
      <c r="D13" s="71">
        <v>4.3493389004871262E-5</v>
      </c>
      <c r="E13" s="71">
        <v>0</v>
      </c>
      <c r="F13" s="71">
        <v>0</v>
      </c>
      <c r="G13" s="71">
        <v>3.2407581081475368E-3</v>
      </c>
      <c r="H13" s="71">
        <v>1.9900918829656605E-3</v>
      </c>
      <c r="I13" s="71">
        <v>0.10348147419825311</v>
      </c>
      <c r="J13" s="71">
        <v>1.8613256338738841E-2</v>
      </c>
      <c r="K13" s="71">
        <v>2.9518177964243424E-2</v>
      </c>
      <c r="L13" s="71">
        <v>0.36828464128920785</v>
      </c>
      <c r="M13" s="71">
        <v>0</v>
      </c>
      <c r="N13" s="71">
        <v>0.37017453400868794</v>
      </c>
      <c r="O13" s="71">
        <v>6.5010763608276175E-3</v>
      </c>
      <c r="P13" s="71">
        <v>0</v>
      </c>
      <c r="Q13" s="71">
        <v>5.1982644329275638E-3</v>
      </c>
      <c r="R13" s="71">
        <v>1.739557367692619E-2</v>
      </c>
      <c r="S13" s="71">
        <v>2.1608169122680895E-3</v>
      </c>
      <c r="T13" s="71">
        <v>5.2019779585797026E-4</v>
      </c>
      <c r="U13" s="71">
        <v>2.1605451221538975E-3</v>
      </c>
      <c r="V13" s="71">
        <v>3.987569512594046E-3</v>
      </c>
      <c r="W13" s="71">
        <v>2.7716716047022842E-3</v>
      </c>
      <c r="X13" s="71">
        <v>1.2057660350135906E-2</v>
      </c>
      <c r="Y13" s="71">
        <v>3.8101835815725666E-3</v>
      </c>
      <c r="Z13" s="71">
        <v>0</v>
      </c>
      <c r="AA13" s="71">
        <v>1.1019344776555867E-2</v>
      </c>
      <c r="AB13" s="71">
        <v>2.283033786617008E-6</v>
      </c>
      <c r="AC13" s="71">
        <v>3.7692325088765428E-6</v>
      </c>
      <c r="AD13" s="71">
        <v>1.9521853140247512E-5</v>
      </c>
      <c r="AE13" s="71">
        <v>8.1998172796621932E-4</v>
      </c>
      <c r="AF13" s="71">
        <v>0</v>
      </c>
      <c r="AG13" s="71">
        <v>3.834936633382462E-4</v>
      </c>
      <c r="AH13" s="71">
        <v>6.6004655685534966E-4</v>
      </c>
      <c r="AI13" s="71">
        <v>9.3321316686714742E-2</v>
      </c>
      <c r="AJ13" s="71">
        <v>0</v>
      </c>
      <c r="AK13" s="71">
        <v>8.744231236337139E-3</v>
      </c>
      <c r="AL13" s="71">
        <v>1.8110013478509267E-3</v>
      </c>
      <c r="AM13" s="71">
        <v>1.199057222984665E-2</v>
      </c>
      <c r="AN13" s="71">
        <v>6.2144135350577518E-3</v>
      </c>
      <c r="AO13" s="71">
        <v>0</v>
      </c>
      <c r="AP13" s="71">
        <v>2.1340612279552213E-2</v>
      </c>
      <c r="AQ13" s="71">
        <v>2.1018102296197303E-2</v>
      </c>
      <c r="AR13" s="71">
        <v>8.9222981000072702E-3</v>
      </c>
      <c r="AS13" s="71">
        <v>0</v>
      </c>
      <c r="AT13" s="71">
        <v>0</v>
      </c>
      <c r="AU13" s="71">
        <v>0</v>
      </c>
      <c r="AV13" s="71">
        <v>7.000179074348414E-4</v>
      </c>
      <c r="AW13" s="71">
        <v>5.7200843938837818E-3</v>
      </c>
      <c r="AX13" s="71">
        <v>2.3473318089594537E-2</v>
      </c>
      <c r="AY13" s="71">
        <v>1.4201064155007666E-2</v>
      </c>
      <c r="AZ13" s="71">
        <v>1.0061565690231554E-2</v>
      </c>
      <c r="BA13" s="71">
        <v>0.99983144162490278</v>
      </c>
      <c r="BB13" s="71">
        <v>1.6855837509721638E-4</v>
      </c>
      <c r="BC13" s="40"/>
      <c r="BD13" s="39"/>
      <c r="BG13" s="39"/>
      <c r="BH13" s="39"/>
      <c r="BI13" s="39"/>
      <c r="BJ13" s="39"/>
      <c r="BK13" s="39"/>
      <c r="BN13" s="39"/>
      <c r="BQ13" s="39"/>
      <c r="BR13" s="39"/>
      <c r="BS13" s="39"/>
      <c r="BT13" s="39"/>
      <c r="BU13" s="39"/>
      <c r="BV13" s="39"/>
      <c r="BW13" s="39"/>
      <c r="BX13" s="39"/>
      <c r="BZ13" s="39"/>
      <c r="CA13" s="39"/>
      <c r="CC13" s="39"/>
      <c r="CD13" s="39"/>
      <c r="CE13" s="39"/>
      <c r="CF13" s="39"/>
      <c r="CI13" s="39"/>
      <c r="CK13" s="39"/>
      <c r="CP13" s="39"/>
      <c r="CR13" s="39"/>
    </row>
    <row r="14" spans="1:96" s="53" customFormat="1" ht="15" customHeight="1" x14ac:dyDescent="0.15">
      <c r="A14" s="14" t="s">
        <v>11</v>
      </c>
      <c r="B14" s="15" t="s">
        <v>51</v>
      </c>
      <c r="C14" s="71">
        <v>2.4239240973145736E-2</v>
      </c>
      <c r="D14" s="71">
        <v>7.8288100208768266E-3</v>
      </c>
      <c r="E14" s="71">
        <v>0</v>
      </c>
      <c r="F14" s="71">
        <v>7.2184531886024417E-2</v>
      </c>
      <c r="G14" s="71">
        <v>9.9895587150341993E-3</v>
      </c>
      <c r="H14" s="71">
        <v>9.5778464665283482E-3</v>
      </c>
      <c r="I14" s="71">
        <v>1.1317454074693149E-2</v>
      </c>
      <c r="J14" s="71">
        <v>3.3638415070009949E-4</v>
      </c>
      <c r="K14" s="71">
        <v>8.771032204306577E-5</v>
      </c>
      <c r="L14" s="71">
        <v>4.4666208250318832E-4</v>
      </c>
      <c r="M14" s="71">
        <v>0</v>
      </c>
      <c r="N14" s="71">
        <v>3.1678310130656178E-4</v>
      </c>
      <c r="O14" s="71">
        <v>3.6231521280476027E-2</v>
      </c>
      <c r="P14" s="71">
        <v>1.5570097798487149E-3</v>
      </c>
      <c r="Q14" s="71">
        <v>6.2022417741352297E-3</v>
      </c>
      <c r="R14" s="71">
        <v>2.1972972332289694E-4</v>
      </c>
      <c r="S14" s="71">
        <v>1.8507568346981921E-3</v>
      </c>
      <c r="T14" s="71">
        <v>1.0283260372876814E-3</v>
      </c>
      <c r="U14" s="71">
        <v>1.8547448894798073E-3</v>
      </c>
      <c r="V14" s="71">
        <v>1.2930978083087994E-2</v>
      </c>
      <c r="W14" s="71">
        <v>3.3929083436872787E-2</v>
      </c>
      <c r="X14" s="71">
        <v>1.8163783219756013E-3</v>
      </c>
      <c r="Y14" s="71">
        <v>6.5368668531017088E-3</v>
      </c>
      <c r="Z14" s="71">
        <v>4.9529389338473094E-4</v>
      </c>
      <c r="AA14" s="71">
        <v>8.8526943560750405E-3</v>
      </c>
      <c r="AB14" s="71">
        <v>3.2624552810757049E-3</v>
      </c>
      <c r="AC14" s="71">
        <v>5.6538487633148139E-4</v>
      </c>
      <c r="AD14" s="71">
        <v>5.1449529082523283E-4</v>
      </c>
      <c r="AE14" s="71">
        <v>0.11081859356992281</v>
      </c>
      <c r="AF14" s="71">
        <v>0</v>
      </c>
      <c r="AG14" s="71">
        <v>2.022057497601662E-3</v>
      </c>
      <c r="AH14" s="71">
        <v>2.0655921265875002E-3</v>
      </c>
      <c r="AI14" s="71">
        <v>3.8553814638589102E-3</v>
      </c>
      <c r="AJ14" s="71">
        <v>8.7561687493394255E-3</v>
      </c>
      <c r="AK14" s="71">
        <v>3.2713646083277993E-3</v>
      </c>
      <c r="AL14" s="71">
        <v>1.0791127480073439E-2</v>
      </c>
      <c r="AM14" s="71">
        <v>1.5666209201026314E-2</v>
      </c>
      <c r="AN14" s="71">
        <v>0</v>
      </c>
      <c r="AO14" s="71">
        <v>8.1352732119058194E-3</v>
      </c>
      <c r="AP14" s="71">
        <v>7.6999751527053331E-3</v>
      </c>
      <c r="AQ14" s="71">
        <v>1.6162107038063787E-3</v>
      </c>
      <c r="AR14" s="71">
        <v>2.4343652162441921E-2</v>
      </c>
      <c r="AS14" s="71">
        <v>0</v>
      </c>
      <c r="AT14" s="71">
        <v>0</v>
      </c>
      <c r="AU14" s="71">
        <v>0</v>
      </c>
      <c r="AV14" s="71">
        <v>0</v>
      </c>
      <c r="AW14" s="71">
        <v>1.4260450469125916E-2</v>
      </c>
      <c r="AX14" s="71">
        <v>1.4876677539715766E-2</v>
      </c>
      <c r="AY14" s="71">
        <v>0</v>
      </c>
      <c r="AZ14" s="71">
        <v>6.9604119437421952E-3</v>
      </c>
      <c r="BA14" s="71">
        <v>1</v>
      </c>
      <c r="BB14" s="71">
        <v>0</v>
      </c>
      <c r="BC14" s="40"/>
      <c r="BD14" s="39"/>
      <c r="BG14" s="39"/>
      <c r="BH14" s="39"/>
      <c r="BI14" s="39"/>
      <c r="BJ14" s="39"/>
      <c r="BK14" s="39"/>
      <c r="BN14" s="39"/>
      <c r="BQ14" s="39"/>
      <c r="BR14" s="39"/>
      <c r="BS14" s="39"/>
      <c r="BT14" s="39"/>
      <c r="BU14" s="39"/>
      <c r="BV14" s="39"/>
      <c r="BW14" s="39"/>
      <c r="BX14" s="39"/>
      <c r="BZ14" s="39"/>
      <c r="CA14" s="39"/>
      <c r="CC14" s="39"/>
      <c r="CD14" s="39"/>
      <c r="CE14" s="39"/>
      <c r="CF14" s="39"/>
      <c r="CI14" s="39"/>
      <c r="CK14" s="39"/>
      <c r="CP14" s="39"/>
      <c r="CR14" s="39"/>
    </row>
    <row r="15" spans="1:96" s="53" customFormat="1" ht="15" customHeight="1" x14ac:dyDescent="0.15">
      <c r="A15" s="14" t="s">
        <v>12</v>
      </c>
      <c r="B15" s="15" t="s">
        <v>52</v>
      </c>
      <c r="C15" s="71">
        <v>2.3887218801336568E-3</v>
      </c>
      <c r="D15" s="71">
        <v>1.0677627000695895E-2</v>
      </c>
      <c r="E15" s="71">
        <v>0</v>
      </c>
      <c r="F15" s="71">
        <v>0</v>
      </c>
      <c r="G15" s="71">
        <v>5.9164155339643955E-2</v>
      </c>
      <c r="H15" s="71">
        <v>7.3506372528263537E-3</v>
      </c>
      <c r="I15" s="71">
        <v>3.2616800222866789E-2</v>
      </c>
      <c r="J15" s="71">
        <v>1.6055335192790166E-2</v>
      </c>
      <c r="K15" s="71">
        <v>2.7811481281155438E-2</v>
      </c>
      <c r="L15" s="71">
        <v>3.7848734359480695E-3</v>
      </c>
      <c r="M15" s="71">
        <v>0</v>
      </c>
      <c r="N15" s="71">
        <v>2.3687961905147051E-2</v>
      </c>
      <c r="O15" s="71">
        <v>0</v>
      </c>
      <c r="P15" s="71">
        <v>0</v>
      </c>
      <c r="Q15" s="71">
        <v>7.6895263348198144E-4</v>
      </c>
      <c r="R15" s="71">
        <v>4.2582890986704982E-3</v>
      </c>
      <c r="S15" s="71">
        <v>3.1372317671640892E-2</v>
      </c>
      <c r="T15" s="71">
        <v>7.5833010472752382E-3</v>
      </c>
      <c r="U15" s="71">
        <v>3.1377763004819675E-2</v>
      </c>
      <c r="V15" s="71">
        <v>1.4187111547268564E-2</v>
      </c>
      <c r="W15" s="71">
        <v>1.3858358023511421E-2</v>
      </c>
      <c r="X15" s="71">
        <v>1.5213778711015497E-2</v>
      </c>
      <c r="Y15" s="71">
        <v>1.1516437964416265E-2</v>
      </c>
      <c r="Z15" s="71">
        <v>1.6835647691805547E-5</v>
      </c>
      <c r="AA15" s="71">
        <v>5.1086869832605211E-3</v>
      </c>
      <c r="AB15" s="71">
        <v>4.9130887087998013E-3</v>
      </c>
      <c r="AC15" s="71">
        <v>1.0817697300475678E-3</v>
      </c>
      <c r="AD15" s="71">
        <v>3.085712270555252E-4</v>
      </c>
      <c r="AE15" s="71">
        <v>2.6730113021890931E-3</v>
      </c>
      <c r="AF15" s="71">
        <v>0</v>
      </c>
      <c r="AG15" s="71">
        <v>7.802112461019492E-4</v>
      </c>
      <c r="AH15" s="71">
        <v>3.6390959719480212E-4</v>
      </c>
      <c r="AI15" s="71">
        <v>3.4021947707087649E-3</v>
      </c>
      <c r="AJ15" s="71">
        <v>0</v>
      </c>
      <c r="AK15" s="71">
        <v>1.8959874536849185E-2</v>
      </c>
      <c r="AL15" s="71">
        <v>3.5609888677497546E-3</v>
      </c>
      <c r="AM15" s="71">
        <v>1.3246613759770869E-3</v>
      </c>
      <c r="AN15" s="71">
        <v>3.37725719863348E-2</v>
      </c>
      <c r="AO15" s="71">
        <v>1.6011402339700875E-3</v>
      </c>
      <c r="AP15" s="71">
        <v>1.1657986102783376E-2</v>
      </c>
      <c r="AQ15" s="71">
        <v>6.1335012130784208E-3</v>
      </c>
      <c r="AR15" s="71">
        <v>3.3445688420380417E-3</v>
      </c>
      <c r="AS15" s="71">
        <v>0</v>
      </c>
      <c r="AT15" s="71">
        <v>0</v>
      </c>
      <c r="AU15" s="71">
        <v>0</v>
      </c>
      <c r="AV15" s="71">
        <v>1.6686473374900289E-3</v>
      </c>
      <c r="AW15" s="71">
        <v>2.1178167133064519E-3</v>
      </c>
      <c r="AX15" s="71">
        <v>1.2294060002668422E-2</v>
      </c>
      <c r="AY15" s="71">
        <v>2.4754684789651146E-2</v>
      </c>
      <c r="AZ15" s="71">
        <v>1.3705810333081216E-2</v>
      </c>
      <c r="BA15" s="71">
        <v>0.9989409475338672</v>
      </c>
      <c r="BB15" s="71">
        <v>1.0590524661328038E-3</v>
      </c>
      <c r="BC15" s="40"/>
      <c r="BD15" s="39"/>
      <c r="BG15" s="39"/>
      <c r="BH15" s="39"/>
      <c r="BI15" s="39"/>
      <c r="BJ15" s="39"/>
      <c r="BK15" s="39"/>
      <c r="BN15" s="39"/>
      <c r="BQ15" s="39"/>
      <c r="BR15" s="39"/>
      <c r="BS15" s="39"/>
      <c r="BT15" s="39"/>
      <c r="BU15" s="39"/>
      <c r="BV15" s="39"/>
      <c r="BW15" s="39"/>
      <c r="BX15" s="39"/>
      <c r="BZ15" s="39"/>
      <c r="CA15" s="39"/>
      <c r="CC15" s="39"/>
      <c r="CD15" s="39"/>
      <c r="CE15" s="39"/>
      <c r="CF15" s="39"/>
      <c r="CI15" s="39"/>
      <c r="CK15" s="39"/>
      <c r="CP15" s="39"/>
      <c r="CR15" s="39"/>
    </row>
    <row r="16" spans="1:96" s="53" customFormat="1" ht="15" customHeight="1" x14ac:dyDescent="0.15">
      <c r="A16" s="14" t="s">
        <v>13</v>
      </c>
      <c r="B16" s="15" t="s">
        <v>53</v>
      </c>
      <c r="C16" s="71">
        <v>1.3829442463931696E-3</v>
      </c>
      <c r="D16" s="71">
        <v>0</v>
      </c>
      <c r="E16" s="71">
        <v>0</v>
      </c>
      <c r="F16" s="71">
        <v>1.2870711378174065E-2</v>
      </c>
      <c r="G16" s="71">
        <v>8.1279463805629545E-4</v>
      </c>
      <c r="H16" s="71">
        <v>0</v>
      </c>
      <c r="I16" s="71">
        <v>0</v>
      </c>
      <c r="J16" s="71">
        <v>6.4403548852789887E-3</v>
      </c>
      <c r="K16" s="71">
        <v>0</v>
      </c>
      <c r="L16" s="71">
        <v>0</v>
      </c>
      <c r="M16" s="71">
        <v>0</v>
      </c>
      <c r="N16" s="71">
        <v>0</v>
      </c>
      <c r="O16" s="71">
        <v>0.15624038963546769</v>
      </c>
      <c r="P16" s="71">
        <v>0</v>
      </c>
      <c r="Q16" s="71">
        <v>2.9203326503555501E-3</v>
      </c>
      <c r="R16" s="71">
        <v>2.7124312318905326E-4</v>
      </c>
      <c r="S16" s="71">
        <v>1.3187156927441827E-2</v>
      </c>
      <c r="T16" s="71">
        <v>3.1742928146321621E-3</v>
      </c>
      <c r="U16" s="71">
        <v>1.3189296991856407E-2</v>
      </c>
      <c r="V16" s="71">
        <v>1.9842983316977428E-2</v>
      </c>
      <c r="W16" s="71">
        <v>4.6544967982414219E-2</v>
      </c>
      <c r="X16" s="71">
        <v>0</v>
      </c>
      <c r="Y16" s="71">
        <v>8.0935019239681022E-2</v>
      </c>
      <c r="Z16" s="71">
        <v>7.9833555183723084E-5</v>
      </c>
      <c r="AA16" s="71">
        <v>4.9270250870647866E-3</v>
      </c>
      <c r="AB16" s="71">
        <v>7.0774047385127259E-5</v>
      </c>
      <c r="AC16" s="71">
        <v>0</v>
      </c>
      <c r="AD16" s="71">
        <v>5.1638450241945034E-5</v>
      </c>
      <c r="AE16" s="71">
        <v>9.6848235586561339E-6</v>
      </c>
      <c r="AF16" s="71">
        <v>0</v>
      </c>
      <c r="AG16" s="71">
        <v>9.7376133951090736E-5</v>
      </c>
      <c r="AH16" s="71">
        <v>2.976102778678139E-4</v>
      </c>
      <c r="AI16" s="71">
        <v>2.66494275131911E-4</v>
      </c>
      <c r="AJ16" s="71">
        <v>6.9106252896365011E-4</v>
      </c>
      <c r="AK16" s="71">
        <v>2.3334798193308166E-3</v>
      </c>
      <c r="AL16" s="71">
        <v>7.4325935868920108E-4</v>
      </c>
      <c r="AM16" s="71">
        <v>1.0740497643057462E-4</v>
      </c>
      <c r="AN16" s="71">
        <v>4.359850333496014E-3</v>
      </c>
      <c r="AO16" s="71">
        <v>2.9616466755516069E-4</v>
      </c>
      <c r="AP16" s="71">
        <v>6.6678051012743116E-3</v>
      </c>
      <c r="AQ16" s="71">
        <v>1.0124326732272304E-3</v>
      </c>
      <c r="AR16" s="71">
        <v>3.513813529531249E-4</v>
      </c>
      <c r="AS16" s="71">
        <v>0</v>
      </c>
      <c r="AT16" s="71">
        <v>0</v>
      </c>
      <c r="AU16" s="71">
        <v>0</v>
      </c>
      <c r="AV16" s="71">
        <v>0</v>
      </c>
      <c r="AW16" s="71">
        <v>2.2936737954468606E-4</v>
      </c>
      <c r="AX16" s="71">
        <v>6.5157781897983505E-3</v>
      </c>
      <c r="AY16" s="71">
        <v>7.8011702381635319E-3</v>
      </c>
      <c r="AZ16" s="71">
        <v>4.1054337558627529E-3</v>
      </c>
      <c r="BA16" s="71">
        <v>0.67237422771403355</v>
      </c>
      <c r="BB16" s="71">
        <v>0.32762577228596645</v>
      </c>
      <c r="BC16" s="40"/>
      <c r="BD16" s="39"/>
      <c r="BG16" s="39"/>
      <c r="BH16" s="39"/>
      <c r="BI16" s="39"/>
      <c r="BJ16" s="39"/>
      <c r="BK16" s="39"/>
      <c r="BN16" s="39"/>
      <c r="BQ16" s="39"/>
      <c r="BR16" s="39"/>
      <c r="BS16" s="39"/>
      <c r="BT16" s="39"/>
      <c r="BU16" s="39"/>
      <c r="BV16" s="39"/>
      <c r="BW16" s="39"/>
      <c r="BX16" s="39"/>
      <c r="BZ16" s="39"/>
      <c r="CA16" s="39"/>
      <c r="CC16" s="39"/>
      <c r="CD16" s="39"/>
      <c r="CE16" s="39"/>
      <c r="CF16" s="39"/>
      <c r="CI16" s="39"/>
      <c r="CK16" s="39"/>
      <c r="CP16" s="39"/>
      <c r="CR16" s="39"/>
    </row>
    <row r="17" spans="1:96" s="53" customFormat="1" ht="15" customHeight="1" x14ac:dyDescent="0.15">
      <c r="A17" s="14" t="s">
        <v>14</v>
      </c>
      <c r="B17" s="15" t="s">
        <v>54</v>
      </c>
      <c r="C17" s="71">
        <v>0</v>
      </c>
      <c r="D17" s="71">
        <v>0</v>
      </c>
      <c r="E17" s="71">
        <v>0</v>
      </c>
      <c r="F17" s="71">
        <v>0</v>
      </c>
      <c r="G17" s="71">
        <v>0</v>
      </c>
      <c r="H17" s="71">
        <v>0</v>
      </c>
      <c r="I17" s="71">
        <v>0</v>
      </c>
      <c r="J17" s="71">
        <v>4.9056021977097848E-5</v>
      </c>
      <c r="K17" s="71">
        <v>0</v>
      </c>
      <c r="L17" s="71">
        <v>0</v>
      </c>
      <c r="M17" s="71">
        <v>0</v>
      </c>
      <c r="N17" s="71">
        <v>0</v>
      </c>
      <c r="O17" s="71">
        <v>8.2389878632270805E-2</v>
      </c>
      <c r="P17" s="71">
        <v>0.58144607759162181</v>
      </c>
      <c r="Q17" s="71">
        <v>1.844040014463059E-4</v>
      </c>
      <c r="R17" s="71">
        <v>4.4337081806925957E-2</v>
      </c>
      <c r="S17" s="71">
        <v>8.4492743085042898E-2</v>
      </c>
      <c r="T17" s="71">
        <v>6.2665126591521625E-2</v>
      </c>
      <c r="U17" s="71">
        <v>8.4487286022935024E-2</v>
      </c>
      <c r="V17" s="71">
        <v>8.1485116126921824E-3</v>
      </c>
      <c r="W17" s="71">
        <v>0</v>
      </c>
      <c r="X17" s="71">
        <v>0</v>
      </c>
      <c r="Y17" s="71">
        <v>1.4756556922934625E-2</v>
      </c>
      <c r="Z17" s="71">
        <v>0</v>
      </c>
      <c r="AA17" s="71">
        <v>0</v>
      </c>
      <c r="AB17" s="71">
        <v>0</v>
      </c>
      <c r="AC17" s="71">
        <v>0</v>
      </c>
      <c r="AD17" s="71">
        <v>0</v>
      </c>
      <c r="AE17" s="71">
        <v>0</v>
      </c>
      <c r="AF17" s="71">
        <v>0</v>
      </c>
      <c r="AG17" s="71">
        <v>0</v>
      </c>
      <c r="AH17" s="71">
        <v>2.2099773108996082E-5</v>
      </c>
      <c r="AI17" s="71">
        <v>0</v>
      </c>
      <c r="AJ17" s="71">
        <v>0</v>
      </c>
      <c r="AK17" s="71">
        <v>2.1621894836157987E-4</v>
      </c>
      <c r="AL17" s="71">
        <v>0</v>
      </c>
      <c r="AM17" s="71">
        <v>0</v>
      </c>
      <c r="AN17" s="71">
        <v>0</v>
      </c>
      <c r="AO17" s="71">
        <v>2.2860210276913965E-3</v>
      </c>
      <c r="AP17" s="71">
        <v>1.9495580731162823E-2</v>
      </c>
      <c r="AQ17" s="71">
        <v>0</v>
      </c>
      <c r="AR17" s="71">
        <v>0</v>
      </c>
      <c r="AS17" s="71">
        <v>0</v>
      </c>
      <c r="AT17" s="71">
        <v>0</v>
      </c>
      <c r="AU17" s="71">
        <v>7.4995934531610212E-4</v>
      </c>
      <c r="AV17" s="71">
        <v>0.18908623243850425</v>
      </c>
      <c r="AW17" s="71">
        <v>2.1374342364137485E-3</v>
      </c>
      <c r="AX17" s="71">
        <v>1.9821629853190834E-2</v>
      </c>
      <c r="AY17" s="71">
        <v>1.9926748846040891E-2</v>
      </c>
      <c r="AZ17" s="71">
        <v>1.1243926508281613E-2</v>
      </c>
      <c r="BA17" s="71">
        <v>0.94417842478710046</v>
      </c>
      <c r="BB17" s="71">
        <v>5.5821575212899543E-2</v>
      </c>
      <c r="BC17" s="40"/>
      <c r="BD17" s="39"/>
      <c r="BG17" s="39"/>
      <c r="BH17" s="39"/>
      <c r="BI17" s="39"/>
      <c r="BJ17" s="39"/>
      <c r="BK17" s="39"/>
      <c r="BN17" s="39"/>
      <c r="BQ17" s="39"/>
      <c r="BR17" s="39"/>
      <c r="BS17" s="39"/>
      <c r="BT17" s="39"/>
      <c r="BU17" s="39"/>
      <c r="BV17" s="39"/>
      <c r="BW17" s="39"/>
      <c r="BX17" s="39"/>
      <c r="BZ17" s="39"/>
      <c r="CA17" s="39"/>
      <c r="CC17" s="39"/>
      <c r="CD17" s="39"/>
      <c r="CE17" s="39"/>
      <c r="CF17" s="39"/>
      <c r="CI17" s="39"/>
      <c r="CK17" s="39"/>
      <c r="CP17" s="39"/>
      <c r="CR17" s="39"/>
    </row>
    <row r="18" spans="1:96" s="53" customFormat="1" ht="15" customHeight="1" x14ac:dyDescent="0.15">
      <c r="A18" s="14" t="s">
        <v>15</v>
      </c>
      <c r="B18" s="15" t="s">
        <v>55</v>
      </c>
      <c r="C18" s="71">
        <v>0</v>
      </c>
      <c r="D18" s="71">
        <v>0</v>
      </c>
      <c r="E18" s="71">
        <v>0</v>
      </c>
      <c r="F18" s="71">
        <v>0</v>
      </c>
      <c r="G18" s="71">
        <v>3.6992576475639083E-5</v>
      </c>
      <c r="H18" s="71">
        <v>0</v>
      </c>
      <c r="I18" s="71">
        <v>0</v>
      </c>
      <c r="J18" s="71">
        <v>1.275456571404544E-3</v>
      </c>
      <c r="K18" s="71">
        <v>1.0305962840060229E-3</v>
      </c>
      <c r="L18" s="71">
        <v>0</v>
      </c>
      <c r="M18" s="71">
        <v>0</v>
      </c>
      <c r="N18" s="71">
        <v>0</v>
      </c>
      <c r="O18" s="71">
        <v>0</v>
      </c>
      <c r="P18" s="71">
        <v>0</v>
      </c>
      <c r="Q18" s="71">
        <v>0.72182114017114618</v>
      </c>
      <c r="R18" s="71">
        <v>0.32624849334702161</v>
      </c>
      <c r="S18" s="71">
        <v>2.8020650549945052E-2</v>
      </c>
      <c r="T18" s="71">
        <v>6.7746409005818731E-3</v>
      </c>
      <c r="U18" s="71">
        <v>2.8013960445404686E-2</v>
      </c>
      <c r="V18" s="71">
        <v>4.2888452731436051E-2</v>
      </c>
      <c r="W18" s="71">
        <v>6.8049316639587118E-2</v>
      </c>
      <c r="X18" s="71">
        <v>1.5162250247980728E-2</v>
      </c>
      <c r="Y18" s="71">
        <v>5.8629825139283592E-3</v>
      </c>
      <c r="Z18" s="71">
        <v>7.7226745218540282E-4</v>
      </c>
      <c r="AA18" s="71">
        <v>0</v>
      </c>
      <c r="AB18" s="71">
        <v>0</v>
      </c>
      <c r="AC18" s="71">
        <v>0</v>
      </c>
      <c r="AD18" s="71">
        <v>0</v>
      </c>
      <c r="AE18" s="71">
        <v>0</v>
      </c>
      <c r="AF18" s="71">
        <v>0</v>
      </c>
      <c r="AG18" s="71">
        <v>1.4426093918680108E-5</v>
      </c>
      <c r="AH18" s="71">
        <v>0</v>
      </c>
      <c r="AI18" s="71">
        <v>1.2438839929920791E-3</v>
      </c>
      <c r="AJ18" s="71">
        <v>0</v>
      </c>
      <c r="AK18" s="71">
        <v>3.0607617365470397E-4</v>
      </c>
      <c r="AL18" s="71">
        <v>1.1093423264017928E-4</v>
      </c>
      <c r="AM18" s="71">
        <v>4.4155379199236234E-4</v>
      </c>
      <c r="AN18" s="71">
        <v>8.784773060029283E-4</v>
      </c>
      <c r="AO18" s="71">
        <v>1.9620909225529395E-3</v>
      </c>
      <c r="AP18" s="71">
        <v>6.5731695266638329E-2</v>
      </c>
      <c r="AQ18" s="71">
        <v>1.3989978757321728E-4</v>
      </c>
      <c r="AR18" s="71">
        <v>5.1867725307927146E-4</v>
      </c>
      <c r="AS18" s="71">
        <v>0</v>
      </c>
      <c r="AT18" s="71">
        <v>0</v>
      </c>
      <c r="AU18" s="71">
        <v>0</v>
      </c>
      <c r="AV18" s="71">
        <v>0.18485356602145636</v>
      </c>
      <c r="AW18" s="71">
        <v>2.2952502035536969E-3</v>
      </c>
      <c r="AX18" s="71">
        <v>6.4250932797195404E-2</v>
      </c>
      <c r="AY18" s="71">
        <v>6.7181684355682197E-2</v>
      </c>
      <c r="AZ18" s="71">
        <v>3.551113423967317E-2</v>
      </c>
      <c r="BA18" s="71">
        <v>0.98198045310585669</v>
      </c>
      <c r="BB18" s="71">
        <v>1.8019546894143312E-2</v>
      </c>
      <c r="BC18" s="40"/>
      <c r="BD18" s="39"/>
      <c r="BG18" s="39"/>
      <c r="BH18" s="39"/>
      <c r="BI18" s="39"/>
      <c r="BJ18" s="39"/>
      <c r="BK18" s="39"/>
      <c r="BN18" s="39"/>
      <c r="BQ18" s="39"/>
      <c r="BR18" s="39"/>
      <c r="BS18" s="39"/>
      <c r="BT18" s="39"/>
      <c r="BU18" s="39"/>
      <c r="BV18" s="39"/>
      <c r="BW18" s="39"/>
      <c r="BX18" s="39"/>
      <c r="BZ18" s="39"/>
      <c r="CA18" s="39"/>
      <c r="CC18" s="39"/>
      <c r="CD18" s="39"/>
      <c r="CE18" s="39"/>
      <c r="CF18" s="39"/>
      <c r="CI18" s="39"/>
      <c r="CK18" s="39"/>
      <c r="CP18" s="39"/>
      <c r="CR18" s="39"/>
    </row>
    <row r="19" spans="1:96" s="53" customFormat="1" ht="15" customHeight="1" x14ac:dyDescent="0.15">
      <c r="A19" s="14" t="s">
        <v>16</v>
      </c>
      <c r="B19" s="15" t="s">
        <v>56</v>
      </c>
      <c r="C19" s="71">
        <v>1.4025010337159014E-3</v>
      </c>
      <c r="D19" s="71">
        <v>2.4356297842727907E-3</v>
      </c>
      <c r="E19" s="71">
        <v>0</v>
      </c>
      <c r="F19" s="71">
        <v>0</v>
      </c>
      <c r="G19" s="71">
        <v>7.7679200376803261E-3</v>
      </c>
      <c r="H19" s="71">
        <v>0</v>
      </c>
      <c r="I19" s="71">
        <v>2.3147010143716304E-4</v>
      </c>
      <c r="J19" s="71">
        <v>1.5032166734410697E-2</v>
      </c>
      <c r="K19" s="71">
        <v>0</v>
      </c>
      <c r="L19" s="71">
        <v>5.9165094533678908E-2</v>
      </c>
      <c r="M19" s="71">
        <v>0</v>
      </c>
      <c r="N19" s="71">
        <v>0</v>
      </c>
      <c r="O19" s="71">
        <v>5.2351902047588737E-3</v>
      </c>
      <c r="P19" s="71">
        <v>0</v>
      </c>
      <c r="Q19" s="71">
        <v>5.6164878871881399E-4</v>
      </c>
      <c r="R19" s="71">
        <v>7.3310406071469603E-2</v>
      </c>
      <c r="S19" s="71">
        <v>4.6371816910896139E-2</v>
      </c>
      <c r="T19" s="71">
        <v>1.1211409108409945E-2</v>
      </c>
      <c r="U19" s="71">
        <v>4.6368622236995179E-2</v>
      </c>
      <c r="V19" s="71">
        <v>3.0251880929015373E-2</v>
      </c>
      <c r="W19" s="71">
        <v>3.4215808085635097E-2</v>
      </c>
      <c r="X19" s="71">
        <v>5.6166024707898022E-3</v>
      </c>
      <c r="Y19" s="71">
        <v>8.8216556602037324E-2</v>
      </c>
      <c r="Z19" s="71">
        <v>5.1050028484829729E-4</v>
      </c>
      <c r="AA19" s="71">
        <v>4.5193935151133837E-4</v>
      </c>
      <c r="AB19" s="71">
        <v>1.1681522874857026E-3</v>
      </c>
      <c r="AC19" s="71">
        <v>0</v>
      </c>
      <c r="AD19" s="71">
        <v>2.4622724444634767E-4</v>
      </c>
      <c r="AE19" s="71">
        <v>2.017671574720028E-4</v>
      </c>
      <c r="AF19" s="71">
        <v>0</v>
      </c>
      <c r="AG19" s="71">
        <v>8.1988300437831952E-4</v>
      </c>
      <c r="AH19" s="71">
        <v>9.0609069746883932E-4</v>
      </c>
      <c r="AI19" s="71">
        <v>1.5228244293252058E-4</v>
      </c>
      <c r="AJ19" s="71">
        <v>0</v>
      </c>
      <c r="AK19" s="71">
        <v>5.2650717945189904E-4</v>
      </c>
      <c r="AL19" s="71">
        <v>9.0411399601746101E-4</v>
      </c>
      <c r="AM19" s="71">
        <v>2.4911987588758281E-3</v>
      </c>
      <c r="AN19" s="71">
        <v>2.9282576866764275E-4</v>
      </c>
      <c r="AO19" s="71">
        <v>2.6839922997186436E-3</v>
      </c>
      <c r="AP19" s="71">
        <v>1.6782332901943364E-2</v>
      </c>
      <c r="AQ19" s="71">
        <v>3.2581924211130867E-3</v>
      </c>
      <c r="AR19" s="71">
        <v>1.2373300713630943E-3</v>
      </c>
      <c r="AS19" s="71">
        <v>0</v>
      </c>
      <c r="AT19" s="71">
        <v>9.6078868218781326E-4</v>
      </c>
      <c r="AU19" s="71">
        <v>4.134342207214532E-3</v>
      </c>
      <c r="AV19" s="71">
        <v>0.24600745600468849</v>
      </c>
      <c r="AW19" s="71">
        <v>4.0512812563412107E-3</v>
      </c>
      <c r="AX19" s="71">
        <v>1.8224671853218438E-2</v>
      </c>
      <c r="AY19" s="71">
        <v>0.17980577196246575</v>
      </c>
      <c r="AZ19" s="71">
        <v>9.4021409194560937E-2</v>
      </c>
      <c r="BA19" s="71">
        <v>0.89816876448402783</v>
      </c>
      <c r="BB19" s="71">
        <v>0.10183123551597217</v>
      </c>
      <c r="BC19" s="40"/>
      <c r="BD19" s="39"/>
      <c r="BG19" s="39"/>
      <c r="BH19" s="39"/>
      <c r="BI19" s="39"/>
      <c r="BJ19" s="39"/>
      <c r="BK19" s="39"/>
      <c r="BN19" s="39"/>
      <c r="BQ19" s="39"/>
      <c r="BR19" s="39"/>
      <c r="BS19" s="39"/>
      <c r="BT19" s="39"/>
      <c r="BU19" s="39"/>
      <c r="BV19" s="39"/>
      <c r="BW19" s="39"/>
      <c r="BX19" s="39"/>
      <c r="BZ19" s="39"/>
      <c r="CA19" s="39"/>
      <c r="CC19" s="39"/>
      <c r="CD19" s="39"/>
      <c r="CE19" s="39"/>
      <c r="CF19" s="39"/>
      <c r="CI19" s="39"/>
      <c r="CK19" s="39"/>
      <c r="CP19" s="39"/>
      <c r="CR19" s="39"/>
    </row>
    <row r="20" spans="1:96" s="53" customFormat="1" ht="15" customHeight="1" x14ac:dyDescent="0.15">
      <c r="A20" s="14" t="s">
        <v>17</v>
      </c>
      <c r="B20" s="18" t="s">
        <v>57</v>
      </c>
      <c r="C20" s="71">
        <v>0</v>
      </c>
      <c r="D20" s="71">
        <v>0</v>
      </c>
      <c r="E20" s="71">
        <v>0</v>
      </c>
      <c r="F20" s="71">
        <v>0</v>
      </c>
      <c r="G20" s="71">
        <v>0</v>
      </c>
      <c r="H20" s="71">
        <v>0</v>
      </c>
      <c r="I20" s="71">
        <v>0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0</v>
      </c>
      <c r="P20" s="71">
        <v>0</v>
      </c>
      <c r="Q20" s="71">
        <v>0</v>
      </c>
      <c r="R20" s="71">
        <v>0</v>
      </c>
      <c r="S20" s="71">
        <v>0.20656449318210815</v>
      </c>
      <c r="T20" s="71">
        <v>7.8669355763393289E-3</v>
      </c>
      <c r="U20" s="71">
        <v>3.2680737909257102E-2</v>
      </c>
      <c r="V20" s="71">
        <v>0</v>
      </c>
      <c r="W20" s="71">
        <v>0</v>
      </c>
      <c r="X20" s="71">
        <v>0</v>
      </c>
      <c r="Y20" s="71">
        <v>6.2631603287876024E-3</v>
      </c>
      <c r="Z20" s="71">
        <v>0</v>
      </c>
      <c r="AA20" s="71">
        <v>0</v>
      </c>
      <c r="AB20" s="71">
        <v>0</v>
      </c>
      <c r="AC20" s="71">
        <v>0</v>
      </c>
      <c r="AD20" s="71">
        <v>2.5189487922900016E-5</v>
      </c>
      <c r="AE20" s="71">
        <v>0</v>
      </c>
      <c r="AF20" s="71">
        <v>0</v>
      </c>
      <c r="AG20" s="71">
        <v>7.345286153594622E-4</v>
      </c>
      <c r="AH20" s="71">
        <v>3.0939682352594515E-5</v>
      </c>
      <c r="AI20" s="71">
        <v>0</v>
      </c>
      <c r="AJ20" s="71">
        <v>1.2032618151367085E-3</v>
      </c>
      <c r="AK20" s="71">
        <v>3.7234587730838298E-3</v>
      </c>
      <c r="AL20" s="71">
        <v>0</v>
      </c>
      <c r="AM20" s="71">
        <v>0</v>
      </c>
      <c r="AN20" s="71">
        <v>0</v>
      </c>
      <c r="AO20" s="71">
        <v>0</v>
      </c>
      <c r="AP20" s="71">
        <v>8.2554896691856127E-3</v>
      </c>
      <c r="AQ20" s="71">
        <v>0</v>
      </c>
      <c r="AR20" s="71">
        <v>2.2605933457905817E-4</v>
      </c>
      <c r="AS20" s="71">
        <v>0</v>
      </c>
      <c r="AT20" s="71">
        <v>0</v>
      </c>
      <c r="AU20" s="71">
        <v>6.3457019230462638E-2</v>
      </c>
      <c r="AV20" s="71">
        <v>4.0568479658781971E-2</v>
      </c>
      <c r="AW20" s="71">
        <v>9.2831170282465184E-3</v>
      </c>
      <c r="AX20" s="71">
        <v>1.2794757012656597E-2</v>
      </c>
      <c r="AY20" s="71">
        <v>6.0407526660031456E-2</v>
      </c>
      <c r="AZ20" s="71">
        <v>3.5454110764211177E-2</v>
      </c>
      <c r="BA20" s="71">
        <v>0.98029507053142184</v>
      </c>
      <c r="BB20" s="71">
        <v>1.9704929468578158E-2</v>
      </c>
      <c r="BC20" s="40"/>
      <c r="BD20" s="39"/>
      <c r="BG20" s="39"/>
      <c r="BH20" s="39"/>
      <c r="BI20" s="39"/>
      <c r="BJ20" s="39"/>
      <c r="BK20" s="39"/>
      <c r="BN20" s="39"/>
      <c r="BQ20" s="39"/>
      <c r="BR20" s="39"/>
      <c r="BS20" s="39"/>
      <c r="BT20" s="39"/>
      <c r="BU20" s="39"/>
      <c r="BV20" s="39"/>
      <c r="BW20" s="39"/>
      <c r="BX20" s="39"/>
      <c r="BZ20" s="39"/>
      <c r="CA20" s="39"/>
      <c r="CC20" s="39"/>
      <c r="CD20" s="39"/>
      <c r="CE20" s="39"/>
      <c r="CF20" s="39"/>
      <c r="CI20" s="39"/>
      <c r="CK20" s="39"/>
      <c r="CP20" s="39"/>
      <c r="CR20" s="39"/>
    </row>
    <row r="21" spans="1:96" s="53" customFormat="1" ht="15" customHeight="1" x14ac:dyDescent="0.15">
      <c r="A21" s="14" t="s">
        <v>18</v>
      </c>
      <c r="B21" s="18" t="s">
        <v>58</v>
      </c>
      <c r="C21" s="71">
        <v>2.5423823519551199E-4</v>
      </c>
      <c r="D21" s="71">
        <v>4.3493389004871262E-5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1">
        <v>0</v>
      </c>
      <c r="Q21" s="71">
        <v>4.579968663372303E-5</v>
      </c>
      <c r="R21" s="71">
        <v>0</v>
      </c>
      <c r="S21" s="71">
        <v>1.1994934770768195E-2</v>
      </c>
      <c r="T21" s="71">
        <v>0.49909900776193045</v>
      </c>
      <c r="U21" s="71">
        <v>1.1992687385740402E-2</v>
      </c>
      <c r="V21" s="71">
        <v>0</v>
      </c>
      <c r="W21" s="71">
        <v>2.6283092803211314E-2</v>
      </c>
      <c r="X21" s="71">
        <v>0</v>
      </c>
      <c r="Y21" s="71">
        <v>0</v>
      </c>
      <c r="Z21" s="71">
        <v>0</v>
      </c>
      <c r="AA21" s="71">
        <v>0</v>
      </c>
      <c r="AB21" s="71">
        <v>0</v>
      </c>
      <c r="AC21" s="71">
        <v>0</v>
      </c>
      <c r="AD21" s="71">
        <v>0</v>
      </c>
      <c r="AE21" s="71">
        <v>0</v>
      </c>
      <c r="AF21" s="71">
        <v>0</v>
      </c>
      <c r="AG21" s="71">
        <v>0</v>
      </c>
      <c r="AH21" s="71">
        <v>1.1786545658131243E-5</v>
      </c>
      <c r="AI21" s="71">
        <v>0</v>
      </c>
      <c r="AJ21" s="71">
        <v>8.2927503475638015E-4</v>
      </c>
      <c r="AK21" s="71">
        <v>6.0751908413023119E-3</v>
      </c>
      <c r="AL21" s="71">
        <v>0</v>
      </c>
      <c r="AM21" s="71">
        <v>5.9669431350319228E-6</v>
      </c>
      <c r="AN21" s="71">
        <v>0</v>
      </c>
      <c r="AO21" s="71">
        <v>0</v>
      </c>
      <c r="AP21" s="71">
        <v>2.057389575840371E-2</v>
      </c>
      <c r="AQ21" s="71">
        <v>0</v>
      </c>
      <c r="AR21" s="71">
        <v>2.6083769374506715E-5</v>
      </c>
      <c r="AS21" s="71">
        <v>0</v>
      </c>
      <c r="AT21" s="71">
        <v>2.2534439864839778E-3</v>
      </c>
      <c r="AU21" s="71">
        <v>0.14268996897489614</v>
      </c>
      <c r="AV21" s="71">
        <v>5.9322447783547949E-2</v>
      </c>
      <c r="AW21" s="71">
        <v>2.0334175748309979E-2</v>
      </c>
      <c r="AX21" s="71">
        <v>3.0415123506489325E-2</v>
      </c>
      <c r="AY21" s="71">
        <v>6.8012546604483096E-2</v>
      </c>
      <c r="AZ21" s="71">
        <v>4.4741114703789546E-2</v>
      </c>
      <c r="BA21" s="71">
        <v>0.97875339966782338</v>
      </c>
      <c r="BB21" s="71">
        <v>2.1246600332176624E-2</v>
      </c>
      <c r="BC21" s="40"/>
      <c r="BD21" s="39"/>
      <c r="BG21" s="39"/>
      <c r="BH21" s="39"/>
      <c r="BI21" s="39"/>
      <c r="BJ21" s="39"/>
      <c r="BK21" s="39"/>
      <c r="BN21" s="39"/>
      <c r="BQ21" s="39"/>
      <c r="BR21" s="39"/>
      <c r="BS21" s="39"/>
      <c r="BT21" s="39"/>
      <c r="BU21" s="39"/>
      <c r="BV21" s="39"/>
      <c r="BW21" s="39"/>
      <c r="BX21" s="39"/>
      <c r="BZ21" s="39"/>
      <c r="CA21" s="39"/>
      <c r="CC21" s="39"/>
      <c r="CD21" s="39"/>
      <c r="CE21" s="39"/>
      <c r="CF21" s="39"/>
      <c r="CI21" s="39"/>
      <c r="CK21" s="39"/>
      <c r="CP21" s="39"/>
      <c r="CR21" s="39"/>
    </row>
    <row r="22" spans="1:96" s="53" customFormat="1" ht="15" customHeight="1" x14ac:dyDescent="0.15">
      <c r="A22" s="14" t="s">
        <v>19</v>
      </c>
      <c r="B22" s="18" t="s">
        <v>59</v>
      </c>
      <c r="C22" s="71">
        <v>0</v>
      </c>
      <c r="D22" s="71">
        <v>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0</v>
      </c>
      <c r="P22" s="71">
        <v>0</v>
      </c>
      <c r="Q22" s="71">
        <v>0</v>
      </c>
      <c r="R22" s="71">
        <v>0</v>
      </c>
      <c r="S22" s="71">
        <v>1.0179848564462999E-3</v>
      </c>
      <c r="T22" s="71">
        <v>2.4380499945083527E-4</v>
      </c>
      <c r="U22" s="71">
        <v>1.0171181651986039E-3</v>
      </c>
      <c r="V22" s="71">
        <v>0</v>
      </c>
      <c r="W22" s="71">
        <v>0</v>
      </c>
      <c r="X22" s="71">
        <v>0</v>
      </c>
      <c r="Y22" s="71">
        <v>9.0606297703979788E-5</v>
      </c>
      <c r="Z22" s="71">
        <v>0</v>
      </c>
      <c r="AA22" s="71">
        <v>7.5323225251889729E-5</v>
      </c>
      <c r="AB22" s="71">
        <v>1.8568674797818333E-4</v>
      </c>
      <c r="AC22" s="71">
        <v>0</v>
      </c>
      <c r="AD22" s="71">
        <v>0</v>
      </c>
      <c r="AE22" s="71">
        <v>0</v>
      </c>
      <c r="AF22" s="71">
        <v>0</v>
      </c>
      <c r="AG22" s="71">
        <v>7.2130469593400544E-5</v>
      </c>
      <c r="AH22" s="71">
        <v>4.8619500839791376E-5</v>
      </c>
      <c r="AI22" s="71">
        <v>1.0325188907102585E-2</v>
      </c>
      <c r="AJ22" s="71">
        <v>0</v>
      </c>
      <c r="AK22" s="71">
        <v>9.0840038694767645E-4</v>
      </c>
      <c r="AL22" s="71">
        <v>0</v>
      </c>
      <c r="AM22" s="71">
        <v>9.535175129781014E-3</v>
      </c>
      <c r="AN22" s="71">
        <v>1.7959980478282088E-2</v>
      </c>
      <c r="AO22" s="71">
        <v>0</v>
      </c>
      <c r="AP22" s="71">
        <v>9.6151355520656355E-4</v>
      </c>
      <c r="AQ22" s="71">
        <v>2.3930226821734535E-4</v>
      </c>
      <c r="AR22" s="71">
        <v>3.3758993466315585E-4</v>
      </c>
      <c r="AS22" s="71">
        <v>0</v>
      </c>
      <c r="AT22" s="71">
        <v>8.8652482269503544E-4</v>
      </c>
      <c r="AU22" s="71">
        <v>2.6253678850317427E-2</v>
      </c>
      <c r="AV22" s="71">
        <v>2.142380386475003E-2</v>
      </c>
      <c r="AW22" s="71">
        <v>4.0723000310990288E-3</v>
      </c>
      <c r="AX22" s="71">
        <v>3.0615071058212985E-3</v>
      </c>
      <c r="AY22" s="71">
        <v>1.2335089500564944E-2</v>
      </c>
      <c r="AZ22" s="71">
        <v>8.302087973971306E-3</v>
      </c>
      <c r="BA22" s="71">
        <v>0.95933517672517432</v>
      </c>
      <c r="BB22" s="71">
        <v>4.0664823274825679E-2</v>
      </c>
      <c r="BC22" s="40"/>
      <c r="BD22" s="39"/>
      <c r="BG22" s="39"/>
      <c r="BH22" s="39"/>
      <c r="BI22" s="39"/>
      <c r="BJ22" s="39"/>
      <c r="BK22" s="39"/>
      <c r="BN22" s="39"/>
      <c r="BQ22" s="39"/>
      <c r="BR22" s="39"/>
      <c r="BS22" s="39"/>
      <c r="BT22" s="39"/>
      <c r="BU22" s="39"/>
      <c r="BV22" s="39"/>
      <c r="BW22" s="39"/>
      <c r="BX22" s="39"/>
      <c r="BZ22" s="39"/>
      <c r="CA22" s="39"/>
      <c r="CC22" s="39"/>
      <c r="CD22" s="39"/>
      <c r="CE22" s="39"/>
      <c r="CF22" s="39"/>
      <c r="CI22" s="39"/>
      <c r="CK22" s="39"/>
      <c r="CP22" s="39"/>
      <c r="CR22" s="39"/>
    </row>
    <row r="23" spans="1:96" s="53" customFormat="1" ht="15" customHeight="1" x14ac:dyDescent="0.15">
      <c r="A23" s="14" t="s">
        <v>20</v>
      </c>
      <c r="B23" s="15" t="s">
        <v>60</v>
      </c>
      <c r="C23" s="71">
        <v>0</v>
      </c>
      <c r="D23" s="71">
        <v>6.5240083507306883E-5</v>
      </c>
      <c r="E23" s="71">
        <v>0</v>
      </c>
      <c r="F23" s="71">
        <v>0</v>
      </c>
      <c r="G23" s="71">
        <v>3.6471554271756846E-6</v>
      </c>
      <c r="H23" s="71">
        <v>0</v>
      </c>
      <c r="I23" s="71">
        <v>0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0</v>
      </c>
      <c r="P23" s="71">
        <v>0</v>
      </c>
      <c r="Q23" s="71">
        <v>0</v>
      </c>
      <c r="R23" s="71">
        <v>0</v>
      </c>
      <c r="S23" s="71">
        <v>2.2454660573391631E-2</v>
      </c>
      <c r="T23" s="71">
        <v>5.4047464729744575E-3</v>
      </c>
      <c r="U23" s="71">
        <v>2.2456373608110355E-2</v>
      </c>
      <c r="V23" s="71">
        <v>0.43406934903500166</v>
      </c>
      <c r="W23" s="71">
        <v>0.38325528051228136</v>
      </c>
      <c r="X23" s="71">
        <v>0</v>
      </c>
      <c r="Y23" s="71">
        <v>1.2340388984161831E-2</v>
      </c>
      <c r="Z23" s="71">
        <v>0</v>
      </c>
      <c r="AA23" s="71">
        <v>4.8738557515928646E-5</v>
      </c>
      <c r="AB23" s="71">
        <v>2.5531927847000208E-3</v>
      </c>
      <c r="AC23" s="71">
        <v>1.8846162544382714E-4</v>
      </c>
      <c r="AD23" s="71">
        <v>1.2594743961450008E-5</v>
      </c>
      <c r="AE23" s="71">
        <v>3.9223535412557343E-4</v>
      </c>
      <c r="AF23" s="71">
        <v>4.5074818690902414E-2</v>
      </c>
      <c r="AG23" s="71">
        <v>3.4382190506187594E-4</v>
      </c>
      <c r="AH23" s="71">
        <v>1.2464272033473789E-3</v>
      </c>
      <c r="AI23" s="71">
        <v>6.596465436644281E-4</v>
      </c>
      <c r="AJ23" s="71">
        <v>1.5577362417580631E-2</v>
      </c>
      <c r="AK23" s="71">
        <v>6.1355636645461301E-3</v>
      </c>
      <c r="AL23" s="71">
        <v>5.0197740269681125E-4</v>
      </c>
      <c r="AM23" s="71">
        <v>7.7271913598663401E-4</v>
      </c>
      <c r="AN23" s="71">
        <v>2.4629900764600619E-2</v>
      </c>
      <c r="AO23" s="71">
        <v>1.7584777136087665E-4</v>
      </c>
      <c r="AP23" s="71">
        <v>9.027962320372767E-3</v>
      </c>
      <c r="AQ23" s="71">
        <v>1.2255957706085273E-2</v>
      </c>
      <c r="AR23" s="71">
        <v>3.5192401528149106E-2</v>
      </c>
      <c r="AS23" s="71">
        <v>0</v>
      </c>
      <c r="AT23" s="71">
        <v>7.1478964761798672E-3</v>
      </c>
      <c r="AU23" s="71">
        <v>0.1395147584474056</v>
      </c>
      <c r="AV23" s="71">
        <v>1.3837563286502678E-4</v>
      </c>
      <c r="AW23" s="71">
        <v>4.0282394245129534E-2</v>
      </c>
      <c r="AX23" s="71">
        <v>2.9820433664432246E-2</v>
      </c>
      <c r="AY23" s="71">
        <v>2.5525674854292229E-2</v>
      </c>
      <c r="AZ23" s="71">
        <v>3.2728311693907559E-2</v>
      </c>
      <c r="BA23" s="71">
        <v>0.99997377223189055</v>
      </c>
      <c r="BB23" s="71">
        <v>2.6227768109454708E-5</v>
      </c>
      <c r="BC23" s="40"/>
      <c r="BD23" s="39"/>
      <c r="BG23" s="39"/>
      <c r="BH23" s="39"/>
      <c r="BI23" s="39"/>
      <c r="BJ23" s="39"/>
      <c r="BK23" s="39"/>
      <c r="BN23" s="39"/>
      <c r="BQ23" s="39"/>
      <c r="BR23" s="39"/>
      <c r="BS23" s="39"/>
      <c r="BT23" s="39"/>
      <c r="BU23" s="39"/>
      <c r="BV23" s="39"/>
      <c r="BW23" s="39"/>
      <c r="BX23" s="39"/>
      <c r="BZ23" s="39"/>
      <c r="CA23" s="39"/>
      <c r="CC23" s="39"/>
      <c r="CD23" s="39"/>
      <c r="CE23" s="39"/>
      <c r="CF23" s="39"/>
      <c r="CI23" s="39"/>
      <c r="CK23" s="39"/>
      <c r="CP23" s="39"/>
      <c r="CR23" s="39"/>
    </row>
    <row r="24" spans="1:96" s="53" customFormat="1" ht="15" customHeight="1" x14ac:dyDescent="0.15">
      <c r="A24" s="14" t="s">
        <v>21</v>
      </c>
      <c r="B24" s="15" t="s">
        <v>61</v>
      </c>
      <c r="C24" s="71">
        <v>0</v>
      </c>
      <c r="D24" s="71">
        <v>0</v>
      </c>
      <c r="E24" s="71">
        <v>0</v>
      </c>
      <c r="F24" s="71">
        <v>0</v>
      </c>
      <c r="G24" s="71">
        <v>0</v>
      </c>
      <c r="H24" s="71">
        <v>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2.0220197955737986E-5</v>
      </c>
      <c r="O24" s="71">
        <v>0</v>
      </c>
      <c r="P24" s="71">
        <v>0</v>
      </c>
      <c r="Q24" s="71">
        <v>0</v>
      </c>
      <c r="R24" s="71">
        <v>0</v>
      </c>
      <c r="S24" s="71">
        <v>0</v>
      </c>
      <c r="T24" s="71">
        <v>1.2069554428259172E-6</v>
      </c>
      <c r="U24" s="71">
        <v>0</v>
      </c>
      <c r="V24" s="71">
        <v>2.7239123323519791E-2</v>
      </c>
      <c r="W24" s="71">
        <v>7.2732485902704772E-2</v>
      </c>
      <c r="X24" s="71">
        <v>0</v>
      </c>
      <c r="Y24" s="71">
        <v>0</v>
      </c>
      <c r="Z24" s="71">
        <v>0</v>
      </c>
      <c r="AA24" s="71">
        <v>0</v>
      </c>
      <c r="AB24" s="71">
        <v>0</v>
      </c>
      <c r="AC24" s="71">
        <v>0</v>
      </c>
      <c r="AD24" s="71">
        <v>2.115287248325529E-3</v>
      </c>
      <c r="AE24" s="71">
        <v>9.6848235586561339E-6</v>
      </c>
      <c r="AF24" s="71">
        <v>0</v>
      </c>
      <c r="AG24" s="71">
        <v>0</v>
      </c>
      <c r="AH24" s="71">
        <v>6.6299319326988242E-5</v>
      </c>
      <c r="AI24" s="71">
        <v>0</v>
      </c>
      <c r="AJ24" s="71">
        <v>0</v>
      </c>
      <c r="AK24" s="71">
        <v>7.6636981021873218E-2</v>
      </c>
      <c r="AL24" s="71">
        <v>0</v>
      </c>
      <c r="AM24" s="71">
        <v>0</v>
      </c>
      <c r="AN24" s="71">
        <v>0</v>
      </c>
      <c r="AO24" s="71">
        <v>0</v>
      </c>
      <c r="AP24" s="71">
        <v>3.2181084013595978E-3</v>
      </c>
      <c r="AQ24" s="71">
        <v>0</v>
      </c>
      <c r="AR24" s="71">
        <v>2.564709109756454E-2</v>
      </c>
      <c r="AS24" s="71">
        <v>0</v>
      </c>
      <c r="AT24" s="71">
        <v>1.8619342022204895E-2</v>
      </c>
      <c r="AU24" s="71">
        <v>5.362081774903784E-2</v>
      </c>
      <c r="AV24" s="71">
        <v>0</v>
      </c>
      <c r="AW24" s="71">
        <v>2.3049889025248189E-2</v>
      </c>
      <c r="AX24" s="71">
        <v>1.5195323822099127E-2</v>
      </c>
      <c r="AY24" s="71">
        <v>8.7369966926672269E-4</v>
      </c>
      <c r="AZ24" s="71">
        <v>1.1697720522902706E-2</v>
      </c>
      <c r="BA24" s="71">
        <v>1</v>
      </c>
      <c r="BB24" s="71">
        <v>0</v>
      </c>
      <c r="BC24" s="40"/>
      <c r="BD24" s="39"/>
      <c r="BG24" s="39"/>
      <c r="BH24" s="39"/>
      <c r="BI24" s="39"/>
      <c r="BJ24" s="39"/>
      <c r="BK24" s="39"/>
      <c r="BN24" s="39"/>
      <c r="BQ24" s="39"/>
      <c r="BR24" s="39"/>
      <c r="BS24" s="39"/>
      <c r="BT24" s="39"/>
      <c r="BU24" s="39"/>
      <c r="BV24" s="39"/>
      <c r="BW24" s="39"/>
      <c r="BX24" s="39"/>
      <c r="BZ24" s="39"/>
      <c r="CA24" s="39"/>
      <c r="CC24" s="39"/>
      <c r="CD24" s="39"/>
      <c r="CE24" s="39"/>
      <c r="CF24" s="39"/>
      <c r="CI24" s="39"/>
      <c r="CK24" s="39"/>
      <c r="CP24" s="39"/>
      <c r="CR24" s="39"/>
    </row>
    <row r="25" spans="1:96" s="53" customFormat="1" ht="15" customHeight="1" x14ac:dyDescent="0.15">
      <c r="A25" s="14" t="s">
        <v>22</v>
      </c>
      <c r="B25" s="15" t="s">
        <v>62</v>
      </c>
      <c r="C25" s="71">
        <v>2.0115552674809741E-4</v>
      </c>
      <c r="D25" s="71">
        <v>2.6096033402922753E-4</v>
      </c>
      <c r="E25" s="71">
        <v>0</v>
      </c>
      <c r="F25" s="71">
        <v>0</v>
      </c>
      <c r="G25" s="71">
        <v>0</v>
      </c>
      <c r="H25" s="71">
        <v>1.7783799805225049E-4</v>
      </c>
      <c r="I25" s="71">
        <v>4.1889943136194548E-3</v>
      </c>
      <c r="J25" s="71">
        <v>2.4037450768777946E-3</v>
      </c>
      <c r="K25" s="71">
        <v>0</v>
      </c>
      <c r="L25" s="71">
        <v>0</v>
      </c>
      <c r="M25" s="71">
        <v>0</v>
      </c>
      <c r="N25" s="71">
        <v>0</v>
      </c>
      <c r="O25" s="71">
        <v>9.9411398696923965E-4</v>
      </c>
      <c r="P25" s="71">
        <v>0</v>
      </c>
      <c r="Q25" s="71">
        <v>2.0492949258768229E-2</v>
      </c>
      <c r="R25" s="71">
        <v>1.5764012100634389E-3</v>
      </c>
      <c r="S25" s="71">
        <v>5.3505942589495548E-5</v>
      </c>
      <c r="T25" s="71">
        <v>3.5001707841951599E-4</v>
      </c>
      <c r="U25" s="71">
        <v>5.3182649160711317E-5</v>
      </c>
      <c r="V25" s="71">
        <v>0</v>
      </c>
      <c r="W25" s="71">
        <v>0</v>
      </c>
      <c r="X25" s="71">
        <v>3.6198745281925106E-2</v>
      </c>
      <c r="Y25" s="71">
        <v>1.6299695430705531E-3</v>
      </c>
      <c r="Z25" s="71">
        <v>7.6031957317831508E-6</v>
      </c>
      <c r="AA25" s="71">
        <v>4.8738557515928647E-4</v>
      </c>
      <c r="AB25" s="71">
        <v>4.9541833169589077E-4</v>
      </c>
      <c r="AC25" s="71">
        <v>4.9000022615395056E-5</v>
      </c>
      <c r="AD25" s="71">
        <v>1.2594743961450009E-6</v>
      </c>
      <c r="AE25" s="71">
        <v>9.7816717942426955E-4</v>
      </c>
      <c r="AF25" s="71">
        <v>9.1802074726888823E-4</v>
      </c>
      <c r="AG25" s="71">
        <v>3.334832044201552E-3</v>
      </c>
      <c r="AH25" s="71">
        <v>2.3926687686006425E-3</v>
      </c>
      <c r="AI25" s="71">
        <v>3.1554679280729024E-4</v>
      </c>
      <c r="AJ25" s="71">
        <v>1.0691143830437646E-2</v>
      </c>
      <c r="AK25" s="71">
        <v>2.3868325468486087E-3</v>
      </c>
      <c r="AL25" s="71">
        <v>1.8220947711149445E-3</v>
      </c>
      <c r="AM25" s="71">
        <v>1.5824333194104659E-2</v>
      </c>
      <c r="AN25" s="71">
        <v>0.27798926305514887</v>
      </c>
      <c r="AO25" s="71">
        <v>2.2212350066637049E-4</v>
      </c>
      <c r="AP25" s="71">
        <v>2.4826188856707856E-3</v>
      </c>
      <c r="AQ25" s="71">
        <v>1.8139111930874779E-2</v>
      </c>
      <c r="AR25" s="71">
        <v>6.6765455195504598E-3</v>
      </c>
      <c r="AS25" s="71">
        <v>0</v>
      </c>
      <c r="AT25" s="71">
        <v>1.2810515762504177E-3</v>
      </c>
      <c r="AU25" s="71">
        <v>4.7988470012786293E-3</v>
      </c>
      <c r="AV25" s="71">
        <v>-5.2094355902127724E-4</v>
      </c>
      <c r="AW25" s="71">
        <v>5.0338213980410324E-3</v>
      </c>
      <c r="AX25" s="71">
        <v>5.0255570328997913E-3</v>
      </c>
      <c r="AY25" s="71">
        <v>5.6753319336435831E-3</v>
      </c>
      <c r="AZ25" s="71">
        <v>5.3622157664010676E-3</v>
      </c>
      <c r="BA25" s="71">
        <v>0.91154768661771979</v>
      </c>
      <c r="BB25" s="71">
        <v>8.8452313382280212E-2</v>
      </c>
      <c r="BC25" s="40"/>
      <c r="BD25" s="39"/>
      <c r="BG25" s="39"/>
      <c r="BH25" s="39"/>
      <c r="BI25" s="39"/>
      <c r="BJ25" s="39"/>
      <c r="BK25" s="39"/>
      <c r="BN25" s="39"/>
      <c r="BQ25" s="39"/>
      <c r="BR25" s="39"/>
      <c r="BS25" s="39"/>
      <c r="BT25" s="39"/>
      <c r="BU25" s="39"/>
      <c r="BV25" s="39"/>
      <c r="BW25" s="39"/>
      <c r="BX25" s="39"/>
      <c r="BZ25" s="39"/>
      <c r="CA25" s="39"/>
      <c r="CC25" s="39"/>
      <c r="CD25" s="39"/>
      <c r="CE25" s="39"/>
      <c r="CF25" s="39"/>
      <c r="CI25" s="39"/>
      <c r="CK25" s="39"/>
      <c r="CP25" s="39"/>
      <c r="CR25" s="39"/>
    </row>
    <row r="26" spans="1:96" s="53" customFormat="1" ht="15" customHeight="1" x14ac:dyDescent="0.15">
      <c r="A26" s="14" t="s">
        <v>23</v>
      </c>
      <c r="B26" s="15" t="s">
        <v>63</v>
      </c>
      <c r="C26" s="71">
        <v>7.8506531966965787E-4</v>
      </c>
      <c r="D26" s="71">
        <v>0</v>
      </c>
      <c r="E26" s="71">
        <v>0</v>
      </c>
      <c r="F26" s="71">
        <v>0</v>
      </c>
      <c r="G26" s="71">
        <v>3.357988104021041E-3</v>
      </c>
      <c r="H26" s="71">
        <v>0</v>
      </c>
      <c r="I26" s="71">
        <v>4.5536109335824202E-3</v>
      </c>
      <c r="J26" s="71">
        <v>0</v>
      </c>
      <c r="K26" s="71">
        <v>7.3091935035888135E-4</v>
      </c>
      <c r="L26" s="71">
        <v>0</v>
      </c>
      <c r="M26" s="71">
        <v>0</v>
      </c>
      <c r="N26" s="71">
        <v>0</v>
      </c>
      <c r="O26" s="71">
        <v>0</v>
      </c>
      <c r="P26" s="71">
        <v>0</v>
      </c>
      <c r="Q26" s="71">
        <v>0</v>
      </c>
      <c r="R26" s="71">
        <v>0</v>
      </c>
      <c r="S26" s="71">
        <v>0</v>
      </c>
      <c r="T26" s="71">
        <v>0</v>
      </c>
      <c r="U26" s="71">
        <v>0</v>
      </c>
      <c r="V26" s="71">
        <v>6.4115145567549881E-4</v>
      </c>
      <c r="W26" s="71">
        <v>0</v>
      </c>
      <c r="X26" s="71">
        <v>0</v>
      </c>
      <c r="Y26" s="71">
        <v>2.7276270871302247E-4</v>
      </c>
      <c r="Z26" s="71">
        <v>0</v>
      </c>
      <c r="AA26" s="71">
        <v>5.2345210772107367E-2</v>
      </c>
      <c r="AB26" s="71">
        <v>2.7472506565624664E-3</v>
      </c>
      <c r="AC26" s="71">
        <v>1.771539279171975E-4</v>
      </c>
      <c r="AD26" s="71">
        <v>5.1780770848709419E-2</v>
      </c>
      <c r="AE26" s="71">
        <v>4.364627150434364E-3</v>
      </c>
      <c r="AF26" s="71">
        <v>1.2852290461764437E-3</v>
      </c>
      <c r="AG26" s="71">
        <v>3.9731867001031465E-3</v>
      </c>
      <c r="AH26" s="71">
        <v>2.5090609069746885E-3</v>
      </c>
      <c r="AI26" s="71">
        <v>2.3113253477786899E-3</v>
      </c>
      <c r="AJ26" s="71">
        <v>1.1756193139781624E-2</v>
      </c>
      <c r="AK26" s="71">
        <v>8.6487579344631947E-4</v>
      </c>
      <c r="AL26" s="71">
        <v>6.0736492370498153E-4</v>
      </c>
      <c r="AM26" s="71">
        <v>5.6059430753624918E-3</v>
      </c>
      <c r="AN26" s="71">
        <v>0</v>
      </c>
      <c r="AO26" s="71">
        <v>1.453057900192507E-2</v>
      </c>
      <c r="AP26" s="71">
        <v>5.9459863944272984E-3</v>
      </c>
      <c r="AQ26" s="71">
        <v>0</v>
      </c>
      <c r="AR26" s="71">
        <v>0</v>
      </c>
      <c r="AS26" s="71">
        <v>0</v>
      </c>
      <c r="AT26" s="71">
        <v>0.9628471835431287</v>
      </c>
      <c r="AU26" s="71">
        <v>0.33205087734402156</v>
      </c>
      <c r="AV26" s="71">
        <v>0</v>
      </c>
      <c r="AW26" s="71">
        <v>8.1935650495609566E-2</v>
      </c>
      <c r="AX26" s="71">
        <v>4.8746026122922198E-2</v>
      </c>
      <c r="AY26" s="71">
        <v>0</v>
      </c>
      <c r="AZ26" s="71">
        <v>3.9992136402889067E-2</v>
      </c>
      <c r="BA26" s="71">
        <v>0</v>
      </c>
      <c r="BB26" s="71">
        <v>1</v>
      </c>
      <c r="BC26" s="40"/>
      <c r="BD26" s="39"/>
      <c r="BG26" s="39"/>
      <c r="BH26" s="39"/>
      <c r="BI26" s="39"/>
      <c r="BJ26" s="39"/>
      <c r="BK26" s="39"/>
      <c r="BN26" s="39"/>
      <c r="BQ26" s="39"/>
      <c r="BR26" s="39"/>
      <c r="BS26" s="39"/>
      <c r="BT26" s="39"/>
      <c r="BU26" s="39"/>
      <c r="BV26" s="39"/>
      <c r="BW26" s="39"/>
      <c r="BX26" s="39"/>
      <c r="BZ26" s="39"/>
      <c r="CA26" s="39"/>
      <c r="CC26" s="39"/>
      <c r="CD26" s="39"/>
      <c r="CE26" s="39"/>
      <c r="CF26" s="39"/>
      <c r="CI26" s="39"/>
      <c r="CK26" s="39"/>
      <c r="CP26" s="39"/>
      <c r="CR26" s="39"/>
    </row>
    <row r="27" spans="1:96" s="53" customFormat="1" ht="15" customHeight="1" x14ac:dyDescent="0.15">
      <c r="A27" s="14" t="s">
        <v>24</v>
      </c>
      <c r="B27" s="15" t="s">
        <v>64</v>
      </c>
      <c r="C27" s="71">
        <v>2.61111049026072E-2</v>
      </c>
      <c r="D27" s="71">
        <v>4.5885525400139182E-3</v>
      </c>
      <c r="E27" s="71">
        <v>0</v>
      </c>
      <c r="F27" s="71">
        <v>3.4502810622213609E-2</v>
      </c>
      <c r="G27" s="71">
        <v>2.4294744344824998E-2</v>
      </c>
      <c r="H27" s="71">
        <v>4.9455900410721093E-2</v>
      </c>
      <c r="I27" s="71">
        <v>1.9867508972026941E-2</v>
      </c>
      <c r="J27" s="71">
        <v>1.7246695726519684E-2</v>
      </c>
      <c r="K27" s="71">
        <v>1.8791936497726841E-2</v>
      </c>
      <c r="L27" s="71">
        <v>1.9800059946753178E-2</v>
      </c>
      <c r="M27" s="71">
        <v>0</v>
      </c>
      <c r="N27" s="71">
        <v>2.5814452723492164E-2</v>
      </c>
      <c r="O27" s="71">
        <v>3.5952597212189699E-2</v>
      </c>
      <c r="P27" s="71">
        <v>2.3895722220318789E-2</v>
      </c>
      <c r="Q27" s="71">
        <v>4.3812221284801736E-2</v>
      </c>
      <c r="R27" s="71">
        <v>3.4689488166505897E-2</v>
      </c>
      <c r="S27" s="71">
        <v>1.1232132102056413E-2</v>
      </c>
      <c r="T27" s="71">
        <v>1.5832841498990381E-2</v>
      </c>
      <c r="U27" s="71">
        <v>1.1234834635200266E-2</v>
      </c>
      <c r="V27" s="71">
        <v>8.3807654563297345E-3</v>
      </c>
      <c r="W27" s="71">
        <v>1.1946860365096052E-2</v>
      </c>
      <c r="X27" s="71">
        <v>1.0795213005784071E-2</v>
      </c>
      <c r="Y27" s="71">
        <v>3.1202543771808038E-3</v>
      </c>
      <c r="Z27" s="71">
        <v>0.1373392399302461</v>
      </c>
      <c r="AA27" s="71">
        <v>0.13074782670341259</v>
      </c>
      <c r="AB27" s="71">
        <v>4.0067242955128493E-2</v>
      </c>
      <c r="AC27" s="71">
        <v>8.1000806615756892E-3</v>
      </c>
      <c r="AD27" s="71">
        <v>1.5283721797219585E-3</v>
      </c>
      <c r="AE27" s="71">
        <v>1.04612235806084E-2</v>
      </c>
      <c r="AF27" s="71">
        <v>9.1205361241164046E-2</v>
      </c>
      <c r="AG27" s="71">
        <v>1.1380985927345382E-2</v>
      </c>
      <c r="AH27" s="71">
        <v>3.7799451925626899E-2</v>
      </c>
      <c r="AI27" s="71">
        <v>1.4644738971053889E-2</v>
      </c>
      <c r="AJ27" s="71">
        <v>4.8618281449442677E-2</v>
      </c>
      <c r="AK27" s="71">
        <v>4.5153255709794856E-3</v>
      </c>
      <c r="AL27" s="71">
        <v>3.4841669116464302E-2</v>
      </c>
      <c r="AM27" s="71">
        <v>3.9134196551106865E-2</v>
      </c>
      <c r="AN27" s="71">
        <v>0</v>
      </c>
      <c r="AO27" s="71">
        <v>2.628461424552051E-3</v>
      </c>
      <c r="AP27" s="71">
        <v>3.2771519052310752E-2</v>
      </c>
      <c r="AQ27" s="71">
        <v>7.399962447951757E-4</v>
      </c>
      <c r="AR27" s="71">
        <v>2.9365377393916637E-2</v>
      </c>
      <c r="AS27" s="71">
        <v>0</v>
      </c>
      <c r="AT27" s="71">
        <v>0</v>
      </c>
      <c r="AU27" s="71">
        <v>0</v>
      </c>
      <c r="AV27" s="71">
        <v>0</v>
      </c>
      <c r="AW27" s="71">
        <v>1.7173389915874981E-2</v>
      </c>
      <c r="AX27" s="71">
        <v>4.0453769604843641E-2</v>
      </c>
      <c r="AY27" s="71">
        <v>9.1427998354308218E-2</v>
      </c>
      <c r="AZ27" s="71">
        <v>5.5184917213797084E-2</v>
      </c>
      <c r="BA27" s="71">
        <v>0.15109559861297342</v>
      </c>
      <c r="BB27" s="71">
        <v>0.84890440138702661</v>
      </c>
      <c r="BC27" s="40"/>
      <c r="BD27" s="39"/>
      <c r="BG27" s="39"/>
      <c r="BH27" s="39"/>
      <c r="BI27" s="39"/>
      <c r="BJ27" s="39"/>
      <c r="BK27" s="39"/>
      <c r="BN27" s="39"/>
      <c r="BQ27" s="39"/>
      <c r="BR27" s="39"/>
      <c r="BS27" s="39"/>
      <c r="BT27" s="39"/>
      <c r="BU27" s="39"/>
      <c r="BV27" s="39"/>
      <c r="BW27" s="39"/>
      <c r="BX27" s="39"/>
      <c r="BZ27" s="39"/>
      <c r="CA27" s="39"/>
      <c r="CC27" s="39"/>
      <c r="CD27" s="39"/>
      <c r="CE27" s="39"/>
      <c r="CF27" s="39"/>
      <c r="CI27" s="39"/>
      <c r="CK27" s="39"/>
      <c r="CP27" s="39"/>
      <c r="CR27" s="39"/>
    </row>
    <row r="28" spans="1:96" s="53" customFormat="1" ht="15" customHeight="1" x14ac:dyDescent="0.15">
      <c r="A28" s="14" t="s">
        <v>25</v>
      </c>
      <c r="B28" s="15" t="s">
        <v>65</v>
      </c>
      <c r="C28" s="71">
        <v>8.8564308304370665E-4</v>
      </c>
      <c r="D28" s="71">
        <v>5.0017397355601946E-4</v>
      </c>
      <c r="E28" s="71">
        <v>0</v>
      </c>
      <c r="F28" s="71">
        <v>5.3498740065904245E-3</v>
      </c>
      <c r="G28" s="71">
        <v>5.5316927386177489E-3</v>
      </c>
      <c r="H28" s="71">
        <v>1.0407757124105518E-2</v>
      </c>
      <c r="I28" s="71">
        <v>1.7595824525179031E-3</v>
      </c>
      <c r="J28" s="71">
        <v>4.2398418994491708E-3</v>
      </c>
      <c r="K28" s="71">
        <v>5.8912099638925844E-3</v>
      </c>
      <c r="L28" s="71">
        <v>7.1172076567284359E-2</v>
      </c>
      <c r="M28" s="71">
        <v>0</v>
      </c>
      <c r="N28" s="71">
        <v>1.2145598905413285E-2</v>
      </c>
      <c r="O28" s="71">
        <v>1.6728292197993176E-2</v>
      </c>
      <c r="P28" s="71">
        <v>1.2181983607618308E-4</v>
      </c>
      <c r="Q28" s="71">
        <v>1.0051825961190791E-3</v>
      </c>
      <c r="R28" s="71">
        <v>9.92430721315242E-4</v>
      </c>
      <c r="S28" s="71">
        <v>3.8044097128377219E-3</v>
      </c>
      <c r="T28" s="71">
        <v>1.0162564828594223E-3</v>
      </c>
      <c r="U28" s="71">
        <v>3.8025594149908594E-3</v>
      </c>
      <c r="V28" s="71">
        <v>5.5610075237160612E-4</v>
      </c>
      <c r="W28" s="71">
        <v>5.7344929752461049E-4</v>
      </c>
      <c r="X28" s="71">
        <v>2.7825370038775167E-3</v>
      </c>
      <c r="Y28" s="71">
        <v>1.0428218576367424E-2</v>
      </c>
      <c r="Z28" s="71">
        <v>1.0725936835908373E-3</v>
      </c>
      <c r="AA28" s="71">
        <v>1.1103529557719745E-2</v>
      </c>
      <c r="AB28" s="71">
        <v>8.2790415215354771E-3</v>
      </c>
      <c r="AC28" s="71">
        <v>2.8834628692905552E-3</v>
      </c>
      <c r="AD28" s="71">
        <v>9.3075157875115557E-4</v>
      </c>
      <c r="AE28" s="71">
        <v>4.7439494064817293E-3</v>
      </c>
      <c r="AF28" s="71">
        <v>6.885155604516662E-4</v>
      </c>
      <c r="AG28" s="71">
        <v>1.5844659820683654E-2</v>
      </c>
      <c r="AH28" s="71">
        <v>1.0466452544420544E-2</v>
      </c>
      <c r="AI28" s="71">
        <v>6.4222191798272623E-3</v>
      </c>
      <c r="AJ28" s="71">
        <v>1.6455418336734445E-2</v>
      </c>
      <c r="AK28" s="71">
        <v>3.5072398247222498E-3</v>
      </c>
      <c r="AL28" s="71">
        <v>1.8134973680853306E-2</v>
      </c>
      <c r="AM28" s="71">
        <v>1.5466316606002745E-2</v>
      </c>
      <c r="AN28" s="71">
        <v>0</v>
      </c>
      <c r="AO28" s="71">
        <v>1.3299644602398934E-2</v>
      </c>
      <c r="AP28" s="71">
        <v>5.7282607757152713E-3</v>
      </c>
      <c r="AQ28" s="71">
        <v>3.828836291477526E-4</v>
      </c>
      <c r="AR28" s="71">
        <v>8.0273549783647126E-3</v>
      </c>
      <c r="AS28" s="71">
        <v>1.8088518280949328E-2</v>
      </c>
      <c r="AT28" s="71">
        <v>0</v>
      </c>
      <c r="AU28" s="71">
        <v>0</v>
      </c>
      <c r="AV28" s="71">
        <v>0</v>
      </c>
      <c r="AW28" s="71">
        <v>8.4280907867441239E-3</v>
      </c>
      <c r="AX28" s="71">
        <v>9.9216496363126096E-3</v>
      </c>
      <c r="AY28" s="71">
        <v>4.9667191654702665E-3</v>
      </c>
      <c r="AZ28" s="71">
        <v>6.6561870000667695E-3</v>
      </c>
      <c r="BA28" s="71">
        <v>0.22925148617693156</v>
      </c>
      <c r="BB28" s="71">
        <v>0.77074851382306842</v>
      </c>
      <c r="BC28" s="40"/>
      <c r="BD28" s="39"/>
      <c r="BG28" s="39"/>
      <c r="BH28" s="39"/>
      <c r="BI28" s="39"/>
      <c r="BJ28" s="39"/>
      <c r="BK28" s="39"/>
      <c r="BN28" s="39"/>
      <c r="BQ28" s="39"/>
      <c r="BR28" s="39"/>
      <c r="BS28" s="39"/>
      <c r="BT28" s="39"/>
      <c r="BU28" s="39"/>
      <c r="BV28" s="39"/>
      <c r="BW28" s="39"/>
      <c r="BX28" s="39"/>
      <c r="BZ28" s="39"/>
      <c r="CA28" s="39"/>
      <c r="CC28" s="39"/>
      <c r="CD28" s="39"/>
      <c r="CE28" s="39"/>
      <c r="CF28" s="39"/>
      <c r="CI28" s="39"/>
      <c r="CK28" s="39"/>
      <c r="CP28" s="39"/>
      <c r="CR28" s="39"/>
    </row>
    <row r="29" spans="1:96" s="53" customFormat="1" ht="15" customHeight="1" x14ac:dyDescent="0.15">
      <c r="A29" s="14" t="s">
        <v>26</v>
      </c>
      <c r="B29" s="15" t="s">
        <v>66</v>
      </c>
      <c r="C29" s="71">
        <v>5.273906775588659E-2</v>
      </c>
      <c r="D29" s="71">
        <v>8.1550104384133619E-3</v>
      </c>
      <c r="E29" s="71">
        <v>0</v>
      </c>
      <c r="F29" s="71">
        <v>1.2831944175227757E-2</v>
      </c>
      <c r="G29" s="71">
        <v>7.5976499814516096E-2</v>
      </c>
      <c r="H29" s="71">
        <v>1.1237667781682685E-2</v>
      </c>
      <c r="I29" s="71">
        <v>7.0967094374252332E-2</v>
      </c>
      <c r="J29" s="71">
        <v>3.7219504674338093E-2</v>
      </c>
      <c r="K29" s="71">
        <v>0.11610288420775651</v>
      </c>
      <c r="L29" s="71">
        <v>6.1639367385439993E-2</v>
      </c>
      <c r="M29" s="71">
        <v>0</v>
      </c>
      <c r="N29" s="71">
        <v>5.2424233233243356E-2</v>
      </c>
      <c r="O29" s="71">
        <v>3.2698483082182477E-2</v>
      </c>
      <c r="P29" s="71">
        <v>2.0012714945390451E-2</v>
      </c>
      <c r="Q29" s="71">
        <v>1.0116909726407134E-2</v>
      </c>
      <c r="R29" s="71">
        <v>3.9200785556554422E-2</v>
      </c>
      <c r="S29" s="71">
        <v>2.7304494087593344E-2</v>
      </c>
      <c r="T29" s="71">
        <v>6.6732566433844965E-3</v>
      </c>
      <c r="U29" s="71">
        <v>2.7309290344025263E-2</v>
      </c>
      <c r="V29" s="71">
        <v>4.5518482172064112E-2</v>
      </c>
      <c r="W29" s="71">
        <v>4.5493644270285766E-2</v>
      </c>
      <c r="X29" s="71">
        <v>1.1619668414340371E-2</v>
      </c>
      <c r="Y29" s="71">
        <v>4.6001572396791403E-2</v>
      </c>
      <c r="Z29" s="71">
        <v>6.8102910340400507E-4</v>
      </c>
      <c r="AA29" s="71">
        <v>7.4658608558490699E-3</v>
      </c>
      <c r="AB29" s="71">
        <v>7.2539593513444404E-3</v>
      </c>
      <c r="AC29" s="71">
        <v>2.0617701823554689E-3</v>
      </c>
      <c r="AD29" s="71">
        <v>5.6046610628452537E-4</v>
      </c>
      <c r="AE29" s="71">
        <v>3.0303812915035044E-2</v>
      </c>
      <c r="AF29" s="71">
        <v>8.9966033232351059E-3</v>
      </c>
      <c r="AG29" s="71">
        <v>4.6704479061726849E-3</v>
      </c>
      <c r="AH29" s="71">
        <v>1.0512125408845803E-2</v>
      </c>
      <c r="AI29" s="71">
        <v>2.8951967335415992E-2</v>
      </c>
      <c r="AJ29" s="71">
        <v>6.078911210660249E-2</v>
      </c>
      <c r="AK29" s="71">
        <v>1.6910006584849792E-2</v>
      </c>
      <c r="AL29" s="71">
        <v>8.8031860311614266E-2</v>
      </c>
      <c r="AM29" s="71">
        <v>3.8081031087773734E-2</v>
      </c>
      <c r="AN29" s="71">
        <v>0.23126728485440051</v>
      </c>
      <c r="AO29" s="71">
        <v>1.7862431511920629E-3</v>
      </c>
      <c r="AP29" s="71">
        <v>2.9598884078256508E-2</v>
      </c>
      <c r="AQ29" s="71">
        <v>0.16201868030321437</v>
      </c>
      <c r="AR29" s="71">
        <v>0.16272104682861091</v>
      </c>
      <c r="AS29" s="71">
        <v>0</v>
      </c>
      <c r="AT29" s="71">
        <v>5.1543759979206117E-3</v>
      </c>
      <c r="AU29" s="71">
        <v>8.3355812982076866E-2</v>
      </c>
      <c r="AV29" s="71">
        <v>0</v>
      </c>
      <c r="AW29" s="71">
        <v>0.11056050679068444</v>
      </c>
      <c r="AX29" s="71">
        <v>8.6469632908072899E-2</v>
      </c>
      <c r="AY29" s="71">
        <v>7.2396493143382354E-2</v>
      </c>
      <c r="AZ29" s="71">
        <v>9.102404330296042E-2</v>
      </c>
      <c r="BA29" s="71">
        <v>0.76213821071595411</v>
      </c>
      <c r="BB29" s="71">
        <v>0.23786178928404589</v>
      </c>
      <c r="BC29" s="40"/>
      <c r="BD29" s="39"/>
      <c r="BG29" s="39"/>
      <c r="BH29" s="39"/>
      <c r="BI29" s="39"/>
      <c r="BJ29" s="39"/>
      <c r="BK29" s="39"/>
      <c r="BN29" s="39"/>
      <c r="BQ29" s="39"/>
      <c r="BR29" s="39"/>
      <c r="BS29" s="39"/>
      <c r="BT29" s="39"/>
      <c r="BU29" s="39"/>
      <c r="BV29" s="39"/>
      <c r="BW29" s="39"/>
      <c r="BX29" s="39"/>
      <c r="BZ29" s="39"/>
      <c r="CA29" s="39"/>
      <c r="CC29" s="39"/>
      <c r="CD29" s="39"/>
      <c r="CE29" s="39"/>
      <c r="CF29" s="39"/>
      <c r="CI29" s="39"/>
      <c r="CK29" s="39"/>
      <c r="CP29" s="39"/>
      <c r="CR29" s="39"/>
    </row>
    <row r="30" spans="1:96" s="53" customFormat="1" ht="15" customHeight="1" x14ac:dyDescent="0.15">
      <c r="A30" s="14" t="s">
        <v>27</v>
      </c>
      <c r="B30" s="15" t="s">
        <v>67</v>
      </c>
      <c r="C30" s="71">
        <v>3.9085636377859485E-3</v>
      </c>
      <c r="D30" s="71">
        <v>1.0481906750173974E-2</v>
      </c>
      <c r="E30" s="71">
        <v>0</v>
      </c>
      <c r="F30" s="71">
        <v>1.0273308780771467E-2</v>
      </c>
      <c r="G30" s="71">
        <v>1.7834590038889096E-3</v>
      </c>
      <c r="H30" s="71">
        <v>1.4650463649066351E-3</v>
      </c>
      <c r="I30" s="71">
        <v>2.9476590793635188E-3</v>
      </c>
      <c r="J30" s="71">
        <v>7.9470755602898506E-3</v>
      </c>
      <c r="K30" s="71">
        <v>1.9369362784510356E-4</v>
      </c>
      <c r="L30" s="71">
        <v>2.4625185864320517E-3</v>
      </c>
      <c r="M30" s="71">
        <v>0</v>
      </c>
      <c r="N30" s="71">
        <v>4.4315933852992423E-3</v>
      </c>
      <c r="O30" s="71">
        <v>6.2436079901017714E-3</v>
      </c>
      <c r="P30" s="71">
        <v>2.5163409889486566E-3</v>
      </c>
      <c r="Q30" s="71">
        <v>5.6225141617452087E-3</v>
      </c>
      <c r="R30" s="71">
        <v>6.6165087226317965E-3</v>
      </c>
      <c r="S30" s="71">
        <v>4.0060859579827437E-4</v>
      </c>
      <c r="T30" s="71">
        <v>1.9588886837064636E-3</v>
      </c>
      <c r="U30" s="71">
        <v>3.9886986870533487E-4</v>
      </c>
      <c r="V30" s="71">
        <v>3.0029440628066731E-3</v>
      </c>
      <c r="W30" s="71">
        <v>3.8229953168307371E-4</v>
      </c>
      <c r="X30" s="71">
        <v>2.0469681940561917E-2</v>
      </c>
      <c r="Y30" s="71">
        <v>9.9704680098421095E-3</v>
      </c>
      <c r="Z30" s="71">
        <v>1.2881985911278309E-3</v>
      </c>
      <c r="AA30" s="71">
        <v>4.3767224649303924E-2</v>
      </c>
      <c r="AB30" s="71">
        <v>2.1038917354937937E-2</v>
      </c>
      <c r="AC30" s="71">
        <v>6.65382614791976E-2</v>
      </c>
      <c r="AD30" s="71">
        <v>4.6215783229342729E-2</v>
      </c>
      <c r="AE30" s="71">
        <v>2.1482552790359082E-2</v>
      </c>
      <c r="AF30" s="71">
        <v>6.4261452308822182E-3</v>
      </c>
      <c r="AG30" s="71">
        <v>3.4742842854154593E-3</v>
      </c>
      <c r="AH30" s="71">
        <v>1.4482717977428764E-3</v>
      </c>
      <c r="AI30" s="71">
        <v>8.7196341121457688E-3</v>
      </c>
      <c r="AJ30" s="71">
        <v>4.0886511272449369E-2</v>
      </c>
      <c r="AK30" s="71">
        <v>1.2716201398122264E-2</v>
      </c>
      <c r="AL30" s="71">
        <v>8.4032681224935797E-3</v>
      </c>
      <c r="AM30" s="71">
        <v>1.2050241661196968E-2</v>
      </c>
      <c r="AN30" s="71">
        <v>0</v>
      </c>
      <c r="AO30" s="71">
        <v>3.3697986080260624E-2</v>
      </c>
      <c r="AP30" s="71">
        <v>1.1072443774601461E-2</v>
      </c>
      <c r="AQ30" s="71">
        <v>2.945258685751943E-5</v>
      </c>
      <c r="AR30" s="71">
        <v>4.9672941012455001E-2</v>
      </c>
      <c r="AS30" s="71">
        <v>0</v>
      </c>
      <c r="AT30" s="71">
        <v>0</v>
      </c>
      <c r="AU30" s="71">
        <v>0</v>
      </c>
      <c r="AV30" s="71">
        <v>0</v>
      </c>
      <c r="AW30" s="71">
        <v>2.9020534729890791E-2</v>
      </c>
      <c r="AX30" s="71">
        <v>2.5865189526907344E-2</v>
      </c>
      <c r="AY30" s="71">
        <v>0</v>
      </c>
      <c r="AZ30" s="71">
        <v>1.4164691149486399E-2</v>
      </c>
      <c r="BA30" s="71">
        <v>0.52809152647287971</v>
      </c>
      <c r="BB30" s="71">
        <v>0.47190847352712029</v>
      </c>
      <c r="BC30" s="40"/>
      <c r="BD30" s="39"/>
      <c r="BG30" s="39"/>
      <c r="BH30" s="39"/>
      <c r="BI30" s="39"/>
      <c r="BJ30" s="39"/>
      <c r="BK30" s="39"/>
      <c r="BN30" s="39"/>
      <c r="BQ30" s="39"/>
      <c r="BR30" s="39"/>
      <c r="BS30" s="39"/>
      <c r="BT30" s="39"/>
      <c r="BU30" s="39"/>
      <c r="BV30" s="39"/>
      <c r="BW30" s="39"/>
      <c r="BX30" s="39"/>
      <c r="BZ30" s="39"/>
      <c r="CA30" s="39"/>
      <c r="CC30" s="39"/>
      <c r="CD30" s="39"/>
      <c r="CE30" s="39"/>
      <c r="CF30" s="39"/>
      <c r="CI30" s="39"/>
      <c r="CK30" s="39"/>
      <c r="CP30" s="39"/>
      <c r="CR30" s="39"/>
    </row>
    <row r="31" spans="1:96" s="53" customFormat="1" ht="15" customHeight="1" x14ac:dyDescent="0.15">
      <c r="A31" s="14" t="s">
        <v>28</v>
      </c>
      <c r="B31" s="15" t="s">
        <v>68</v>
      </c>
      <c r="C31" s="71">
        <v>1.3689751125912184E-4</v>
      </c>
      <c r="D31" s="71">
        <v>3.479471120389701E-4</v>
      </c>
      <c r="E31" s="71">
        <v>0</v>
      </c>
      <c r="F31" s="71">
        <v>5.0009691800736574E-3</v>
      </c>
      <c r="G31" s="71">
        <v>9.571177885316761E-4</v>
      </c>
      <c r="H31" s="71">
        <v>2.5405428293178641E-5</v>
      </c>
      <c r="I31" s="71">
        <v>3.1955164446192421E-4</v>
      </c>
      <c r="J31" s="71">
        <v>1.1388005101826285E-2</v>
      </c>
      <c r="K31" s="71">
        <v>4.7144298098147848E-4</v>
      </c>
      <c r="L31" s="71">
        <v>2.8410059300268586E-2</v>
      </c>
      <c r="M31" s="71">
        <v>0</v>
      </c>
      <c r="N31" s="71">
        <v>3.3700329926229978E-5</v>
      </c>
      <c r="O31" s="71">
        <v>1.1800633658267954E-3</v>
      </c>
      <c r="P31" s="71">
        <v>6.8333314298983944E-3</v>
      </c>
      <c r="Q31" s="71">
        <v>2.7371339038206582E-3</v>
      </c>
      <c r="R31" s="71">
        <v>5.1786922343321764E-3</v>
      </c>
      <c r="S31" s="71">
        <v>2.8124918540632274E-4</v>
      </c>
      <c r="T31" s="71">
        <v>4.5791889500815296E-3</v>
      </c>
      <c r="U31" s="71">
        <v>2.8585673923882334E-4</v>
      </c>
      <c r="V31" s="71">
        <v>2.453385672227674E-4</v>
      </c>
      <c r="W31" s="71">
        <v>0</v>
      </c>
      <c r="X31" s="71">
        <v>3.2450049596145669E-2</v>
      </c>
      <c r="Y31" s="71">
        <v>5.1060424018596938E-3</v>
      </c>
      <c r="Z31" s="71">
        <v>1.1867502366494672E-2</v>
      </c>
      <c r="AA31" s="71">
        <v>9.6679574999778469E-3</v>
      </c>
      <c r="AB31" s="71">
        <v>1.2819995723116706E-2</v>
      </c>
      <c r="AC31" s="71">
        <v>2.1522317625685058E-3</v>
      </c>
      <c r="AD31" s="71">
        <v>8.0644145585164403E-3</v>
      </c>
      <c r="AE31" s="71">
        <v>1.0457995306088848E-2</v>
      </c>
      <c r="AF31" s="71">
        <v>1.1612962452951436E-2</v>
      </c>
      <c r="AG31" s="71">
        <v>3.1064188904891166E-3</v>
      </c>
      <c r="AH31" s="71">
        <v>1.1359283378023985E-3</v>
      </c>
      <c r="AI31" s="71">
        <v>8.8543455039706911E-3</v>
      </c>
      <c r="AJ31" s="71">
        <v>1.2894413775721755E-2</v>
      </c>
      <c r="AK31" s="71">
        <v>1.0539971723054415E-2</v>
      </c>
      <c r="AL31" s="71">
        <v>3.7018753432027825E-2</v>
      </c>
      <c r="AM31" s="71">
        <v>4.4880362790142611E-2</v>
      </c>
      <c r="AN31" s="71">
        <v>0</v>
      </c>
      <c r="AO31" s="71">
        <v>2.3424774174440988E-2</v>
      </c>
      <c r="AP31" s="71">
        <v>7.3332137337425302E-3</v>
      </c>
      <c r="AQ31" s="71">
        <v>1.4984003563763011E-3</v>
      </c>
      <c r="AR31" s="71">
        <v>0.2302360356268312</v>
      </c>
      <c r="AS31" s="71">
        <v>2.4693193548250068E-3</v>
      </c>
      <c r="AT31" s="71">
        <v>0</v>
      </c>
      <c r="AU31" s="71">
        <v>6.3772053173137938E-6</v>
      </c>
      <c r="AV31" s="71">
        <v>0</v>
      </c>
      <c r="AW31" s="71">
        <v>0.13505368501596945</v>
      </c>
      <c r="AX31" s="71">
        <v>7.7980925390026545E-2</v>
      </c>
      <c r="AY31" s="71">
        <v>2.0297254956385576E-3</v>
      </c>
      <c r="AZ31" s="71">
        <v>6.6957657376456758E-2</v>
      </c>
      <c r="BA31" s="71">
        <v>7.7472167648984944E-2</v>
      </c>
      <c r="BB31" s="71">
        <v>0.9225278323510151</v>
      </c>
      <c r="BC31" s="40"/>
      <c r="BD31" s="39"/>
      <c r="BG31" s="39"/>
      <c r="BH31" s="39"/>
      <c r="BI31" s="39"/>
      <c r="BJ31" s="39"/>
      <c r="BK31" s="39"/>
      <c r="BN31" s="39"/>
      <c r="BQ31" s="39"/>
      <c r="BR31" s="39"/>
      <c r="BS31" s="39"/>
      <c r="BT31" s="39"/>
      <c r="BU31" s="39"/>
      <c r="BV31" s="39"/>
      <c r="BW31" s="39"/>
      <c r="BX31" s="39"/>
      <c r="BZ31" s="39"/>
      <c r="CA31" s="39"/>
      <c r="CC31" s="39"/>
      <c r="CD31" s="39"/>
      <c r="CE31" s="39"/>
      <c r="CF31" s="39"/>
      <c r="CI31" s="39"/>
      <c r="CK31" s="39"/>
      <c r="CP31" s="39"/>
      <c r="CR31" s="39"/>
    </row>
    <row r="32" spans="1:96" s="53" customFormat="1" ht="15" customHeight="1" x14ac:dyDescent="0.15">
      <c r="A32" s="14" t="s">
        <v>29</v>
      </c>
      <c r="B32" s="15" t="s">
        <v>69</v>
      </c>
      <c r="C32" s="71">
        <v>3.9823206642602506E-2</v>
      </c>
      <c r="D32" s="71">
        <v>2.2203375086986776E-2</v>
      </c>
      <c r="E32" s="71">
        <v>0</v>
      </c>
      <c r="F32" s="71">
        <v>6.9703430897460741E-2</v>
      </c>
      <c r="G32" s="71">
        <v>5.6180261178010359E-2</v>
      </c>
      <c r="H32" s="71">
        <v>5.6078248719142992E-2</v>
      </c>
      <c r="I32" s="71">
        <v>3.9345820428363078E-2</v>
      </c>
      <c r="J32" s="71">
        <v>6.7886526413163839E-2</v>
      </c>
      <c r="K32" s="71">
        <v>4.7038314792345812E-2</v>
      </c>
      <c r="L32" s="71">
        <v>0.10893265393679731</v>
      </c>
      <c r="M32" s="71">
        <v>0</v>
      </c>
      <c r="N32" s="71">
        <v>5.5514553487478642E-2</v>
      </c>
      <c r="O32" s="71">
        <v>0.11339336160717478</v>
      </c>
      <c r="P32" s="71">
        <v>4.2290517467822433E-2</v>
      </c>
      <c r="Q32" s="71">
        <v>2.7536458961070265E-2</v>
      </c>
      <c r="R32" s="71">
        <v>4.4247731131051911E-2</v>
      </c>
      <c r="S32" s="71">
        <v>1.8351166360951087E-2</v>
      </c>
      <c r="T32" s="71">
        <v>9.7280608691768921E-3</v>
      </c>
      <c r="U32" s="71">
        <v>1.8354661791590492E-2</v>
      </c>
      <c r="V32" s="71">
        <v>1.4916584887144259E-2</v>
      </c>
      <c r="W32" s="71">
        <v>1.4240657555194495E-2</v>
      </c>
      <c r="X32" s="71">
        <v>0.10676697540804102</v>
      </c>
      <c r="Y32" s="71">
        <v>4.7943944903820472E-2</v>
      </c>
      <c r="Z32" s="71">
        <v>5.749102144046888E-3</v>
      </c>
      <c r="AA32" s="71">
        <v>4.1742359123414889E-2</v>
      </c>
      <c r="AB32" s="71">
        <v>7.8502116752825826E-2</v>
      </c>
      <c r="AC32" s="71">
        <v>1.3897160260227812E-2</v>
      </c>
      <c r="AD32" s="71">
        <v>1.1190430009748332E-3</v>
      </c>
      <c r="AE32" s="71">
        <v>7.9581809318737234E-2</v>
      </c>
      <c r="AF32" s="71">
        <v>1.6432571376113099E-2</v>
      </c>
      <c r="AG32" s="71">
        <v>2.6357675763921781E-2</v>
      </c>
      <c r="AH32" s="71">
        <v>1.5637799451925626E-2</v>
      </c>
      <c r="AI32" s="71">
        <v>1.3574369107749345E-2</v>
      </c>
      <c r="AJ32" s="71">
        <v>4.2805226058748445E-2</v>
      </c>
      <c r="AK32" s="71">
        <v>1.676539261289367E-2</v>
      </c>
      <c r="AL32" s="71">
        <v>2.8662632358406319E-2</v>
      </c>
      <c r="AM32" s="71">
        <v>1.8038069097201504E-2</v>
      </c>
      <c r="AN32" s="71">
        <v>9.2923377257198639E-2</v>
      </c>
      <c r="AO32" s="71">
        <v>2.6571523767214573E-2</v>
      </c>
      <c r="AP32" s="71">
        <v>3.4145459324786756E-2</v>
      </c>
      <c r="AQ32" s="71">
        <v>3.7717719044410819E-2</v>
      </c>
      <c r="AR32" s="71">
        <v>2.3564137215617582E-2</v>
      </c>
      <c r="AS32" s="71">
        <v>0</v>
      </c>
      <c r="AT32" s="71">
        <v>6.7069548104414984E-4</v>
      </c>
      <c r="AU32" s="71">
        <v>8.4727549845831068E-3</v>
      </c>
      <c r="AV32" s="71">
        <v>0</v>
      </c>
      <c r="AW32" s="71">
        <v>1.5852710235258766E-2</v>
      </c>
      <c r="AX32" s="71">
        <v>4.1077766071486083E-2</v>
      </c>
      <c r="AY32" s="71">
        <v>2.0518456373176893E-2</v>
      </c>
      <c r="AZ32" s="71">
        <v>1.8241142959049876E-2</v>
      </c>
      <c r="BA32" s="71">
        <v>0.58133468629809582</v>
      </c>
      <c r="BB32" s="71">
        <v>0.41866531370190418</v>
      </c>
      <c r="BC32" s="40"/>
      <c r="BD32" s="39"/>
      <c r="BG32" s="39"/>
      <c r="BH32" s="39"/>
      <c r="BI32" s="39"/>
      <c r="BJ32" s="39"/>
      <c r="BK32" s="39"/>
      <c r="BN32" s="39"/>
      <c r="BQ32" s="39"/>
      <c r="BR32" s="39"/>
      <c r="BS32" s="39"/>
      <c r="BT32" s="39"/>
      <c r="BU32" s="39"/>
      <c r="BV32" s="39"/>
      <c r="BW32" s="39"/>
      <c r="BX32" s="39"/>
      <c r="BZ32" s="39"/>
      <c r="CA32" s="39"/>
      <c r="CC32" s="39"/>
      <c r="CD32" s="39"/>
      <c r="CE32" s="39"/>
      <c r="CF32" s="39"/>
      <c r="CI32" s="39"/>
      <c r="CK32" s="39"/>
      <c r="CP32" s="39"/>
      <c r="CR32" s="39"/>
    </row>
    <row r="33" spans="1:96" s="53" customFormat="1" ht="15" customHeight="1" x14ac:dyDescent="0.15">
      <c r="A33" s="14" t="s">
        <v>30</v>
      </c>
      <c r="B33" s="15" t="s">
        <v>70</v>
      </c>
      <c r="C33" s="71">
        <v>6.0626040700468241E-4</v>
      </c>
      <c r="D33" s="71">
        <v>1.6092553931802366E-3</v>
      </c>
      <c r="E33" s="71">
        <v>0</v>
      </c>
      <c r="F33" s="71">
        <v>0</v>
      </c>
      <c r="G33" s="71">
        <v>1.2259652457349123E-3</v>
      </c>
      <c r="H33" s="71">
        <v>6.7747808781809711E-4</v>
      </c>
      <c r="I33" s="71">
        <v>1.3191747373940974E-3</v>
      </c>
      <c r="J33" s="71">
        <v>3.7632976859573635E-3</v>
      </c>
      <c r="K33" s="71">
        <v>9.0633999444501292E-4</v>
      </c>
      <c r="L33" s="71">
        <v>1.4457746354708464E-3</v>
      </c>
      <c r="M33" s="71">
        <v>0</v>
      </c>
      <c r="N33" s="71">
        <v>1.9040686408319937E-3</v>
      </c>
      <c r="O33" s="71">
        <v>1.4232279381789835E-3</v>
      </c>
      <c r="P33" s="71">
        <v>1.065923565666602E-3</v>
      </c>
      <c r="Q33" s="71">
        <v>1.2655176569844522E-4</v>
      </c>
      <c r="R33" s="71">
        <v>8.675221234096947E-4</v>
      </c>
      <c r="S33" s="71">
        <v>1.2433957889451236E-2</v>
      </c>
      <c r="T33" s="71">
        <v>3.5798298434216703E-3</v>
      </c>
      <c r="U33" s="71">
        <v>1.2431444241316271E-2</v>
      </c>
      <c r="V33" s="71">
        <v>2.6856395158652274E-3</v>
      </c>
      <c r="W33" s="71">
        <v>9.5574882920768429E-5</v>
      </c>
      <c r="X33" s="71">
        <v>9.5327656614322331E-4</v>
      </c>
      <c r="Y33" s="71">
        <v>9.2465614438113543E-3</v>
      </c>
      <c r="Z33" s="71">
        <v>3.2802358728550161E-2</v>
      </c>
      <c r="AA33" s="71">
        <v>7.3063528494333035E-3</v>
      </c>
      <c r="AB33" s="71">
        <v>3.7810844562688684E-2</v>
      </c>
      <c r="AC33" s="71">
        <v>3.4658092919119809E-2</v>
      </c>
      <c r="AD33" s="71">
        <v>5.9699086377273036E-4</v>
      </c>
      <c r="AE33" s="71">
        <v>2.4975545820514394E-2</v>
      </c>
      <c r="AF33" s="71">
        <v>0.33305792710915266</v>
      </c>
      <c r="AG33" s="71">
        <v>3.6942822176753314E-2</v>
      </c>
      <c r="AH33" s="71">
        <v>3.4197188908860539E-2</v>
      </c>
      <c r="AI33" s="71">
        <v>6.9603326199974671E-3</v>
      </c>
      <c r="AJ33" s="71">
        <v>4.1561313506613878E-2</v>
      </c>
      <c r="AK33" s="71">
        <v>9.6666718147368665E-3</v>
      </c>
      <c r="AL33" s="71">
        <v>7.6905156777804275E-3</v>
      </c>
      <c r="AM33" s="71">
        <v>1.1907035025956202E-2</v>
      </c>
      <c r="AN33" s="71">
        <v>0</v>
      </c>
      <c r="AO33" s="71">
        <v>3.7751739967421885E-2</v>
      </c>
      <c r="AP33" s="71">
        <v>1.2612496366442913E-2</v>
      </c>
      <c r="AQ33" s="71">
        <v>1.9527065086535383E-2</v>
      </c>
      <c r="AR33" s="71">
        <v>4.7263340386444537E-2</v>
      </c>
      <c r="AS33" s="71">
        <v>0</v>
      </c>
      <c r="AT33" s="71">
        <v>5.1056403401284762E-5</v>
      </c>
      <c r="AU33" s="71">
        <v>3.9006176323349816E-2</v>
      </c>
      <c r="AV33" s="71">
        <v>0</v>
      </c>
      <c r="AW33" s="71">
        <v>3.3435265633085937E-2</v>
      </c>
      <c r="AX33" s="71">
        <v>2.9661478581320132E-2</v>
      </c>
      <c r="AY33" s="71">
        <v>1.8395874714657271E-4</v>
      </c>
      <c r="AZ33" s="71">
        <v>1.6413655985323336E-2</v>
      </c>
      <c r="BA33" s="71">
        <v>0.96962524410086348</v>
      </c>
      <c r="BB33" s="71">
        <v>3.0374755899136519E-2</v>
      </c>
      <c r="BC33" s="40"/>
      <c r="BD33" s="39"/>
      <c r="BG33" s="39"/>
      <c r="BH33" s="39"/>
      <c r="BI33" s="39"/>
      <c r="BJ33" s="39"/>
      <c r="BK33" s="39"/>
      <c r="BN33" s="39"/>
      <c r="BQ33" s="39"/>
      <c r="BR33" s="39"/>
      <c r="BS33" s="39"/>
      <c r="BT33" s="39"/>
      <c r="BU33" s="39"/>
      <c r="BV33" s="39"/>
      <c r="BW33" s="39"/>
      <c r="BX33" s="39"/>
      <c r="BZ33" s="39"/>
      <c r="CA33" s="39"/>
      <c r="CC33" s="39"/>
      <c r="CD33" s="39"/>
      <c r="CE33" s="39"/>
      <c r="CF33" s="39"/>
      <c r="CI33" s="39"/>
      <c r="CK33" s="39"/>
      <c r="CP33" s="39"/>
      <c r="CR33" s="39"/>
    </row>
    <row r="34" spans="1:96" s="53" customFormat="1" ht="15" customHeight="1" x14ac:dyDescent="0.15">
      <c r="A34" s="14" t="s">
        <v>31</v>
      </c>
      <c r="B34" s="15" t="s">
        <v>71</v>
      </c>
      <c r="C34" s="71">
        <v>0</v>
      </c>
      <c r="D34" s="71">
        <v>0</v>
      </c>
      <c r="E34" s="71">
        <v>0</v>
      </c>
      <c r="F34" s="71">
        <v>0</v>
      </c>
      <c r="G34" s="71">
        <v>0</v>
      </c>
      <c r="H34" s="71">
        <v>0</v>
      </c>
      <c r="I34" s="71">
        <v>0</v>
      </c>
      <c r="J34" s="71">
        <v>0</v>
      </c>
      <c r="K34" s="71">
        <v>0</v>
      </c>
      <c r="L34" s="71">
        <v>0</v>
      </c>
      <c r="M34" s="71">
        <v>0</v>
      </c>
      <c r="N34" s="71">
        <v>0</v>
      </c>
      <c r="O34" s="71">
        <v>0</v>
      </c>
      <c r="P34" s="71">
        <v>0</v>
      </c>
      <c r="Q34" s="71">
        <v>0</v>
      </c>
      <c r="R34" s="71">
        <v>0</v>
      </c>
      <c r="S34" s="71">
        <v>0</v>
      </c>
      <c r="T34" s="71">
        <v>0</v>
      </c>
      <c r="U34" s="71">
        <v>0</v>
      </c>
      <c r="V34" s="71">
        <v>0</v>
      </c>
      <c r="W34" s="71">
        <v>0</v>
      </c>
      <c r="X34" s="71">
        <v>0</v>
      </c>
      <c r="Y34" s="71">
        <v>0</v>
      </c>
      <c r="Z34" s="71">
        <v>0</v>
      </c>
      <c r="AA34" s="71">
        <v>0</v>
      </c>
      <c r="AB34" s="71">
        <v>0</v>
      </c>
      <c r="AC34" s="71">
        <v>0</v>
      </c>
      <c r="AD34" s="71">
        <v>0</v>
      </c>
      <c r="AE34" s="71">
        <v>0</v>
      </c>
      <c r="AF34" s="71">
        <v>0</v>
      </c>
      <c r="AG34" s="71">
        <v>0</v>
      </c>
      <c r="AH34" s="71">
        <v>0</v>
      </c>
      <c r="AI34" s="71">
        <v>0</v>
      </c>
      <c r="AJ34" s="71">
        <v>0</v>
      </c>
      <c r="AK34" s="71">
        <v>0</v>
      </c>
      <c r="AL34" s="71">
        <v>0</v>
      </c>
      <c r="AM34" s="71">
        <v>0</v>
      </c>
      <c r="AN34" s="71">
        <v>0</v>
      </c>
      <c r="AO34" s="71">
        <v>0.10105693765733748</v>
      </c>
      <c r="AP34" s="71">
        <v>5.2375986576704751E-4</v>
      </c>
      <c r="AQ34" s="71">
        <v>0</v>
      </c>
      <c r="AR34" s="71">
        <v>4.7109685997887814E-3</v>
      </c>
      <c r="AS34" s="71">
        <v>0.33536568270541905</v>
      </c>
      <c r="AT34" s="71">
        <v>0</v>
      </c>
      <c r="AU34" s="71">
        <v>0</v>
      </c>
      <c r="AV34" s="71">
        <v>0</v>
      </c>
      <c r="AW34" s="71">
        <v>7.1893580542149518E-2</v>
      </c>
      <c r="AX34" s="71">
        <v>3.8270035011524817E-2</v>
      </c>
      <c r="AY34" s="71">
        <v>0</v>
      </c>
      <c r="AZ34" s="71">
        <v>3.5090682287166289E-2</v>
      </c>
      <c r="BA34" s="71">
        <v>0</v>
      </c>
      <c r="BB34" s="71">
        <v>1</v>
      </c>
      <c r="BC34" s="40"/>
      <c r="BD34" s="39"/>
      <c r="BG34" s="39"/>
      <c r="BH34" s="39"/>
      <c r="BI34" s="39"/>
      <c r="BJ34" s="39"/>
      <c r="BK34" s="39"/>
      <c r="BN34" s="39"/>
      <c r="BQ34" s="39"/>
      <c r="BR34" s="39"/>
      <c r="BS34" s="39"/>
      <c r="BT34" s="39"/>
      <c r="BU34" s="39"/>
      <c r="BV34" s="39"/>
      <c r="BW34" s="39"/>
      <c r="BX34" s="39"/>
      <c r="BZ34" s="39"/>
      <c r="CA34" s="39"/>
      <c r="CC34" s="39"/>
      <c r="CD34" s="39"/>
      <c r="CE34" s="39"/>
      <c r="CF34" s="39"/>
      <c r="CI34" s="39"/>
      <c r="CK34" s="39"/>
      <c r="CP34" s="39"/>
      <c r="CR34" s="39"/>
    </row>
    <row r="35" spans="1:96" s="53" customFormat="1" ht="15" customHeight="1" x14ac:dyDescent="0.15">
      <c r="A35" s="14" t="s">
        <v>32</v>
      </c>
      <c r="B35" s="15" t="s">
        <v>72</v>
      </c>
      <c r="C35" s="71">
        <v>0</v>
      </c>
      <c r="D35" s="71">
        <v>0</v>
      </c>
      <c r="E35" s="71">
        <v>0</v>
      </c>
      <c r="F35" s="71">
        <v>0</v>
      </c>
      <c r="G35" s="71">
        <v>0</v>
      </c>
      <c r="H35" s="71">
        <v>0</v>
      </c>
      <c r="I35" s="71">
        <v>0</v>
      </c>
      <c r="J35" s="71">
        <v>0</v>
      </c>
      <c r="K35" s="71">
        <v>0</v>
      </c>
      <c r="L35" s="71">
        <v>0</v>
      </c>
      <c r="M35" s="71">
        <v>0</v>
      </c>
      <c r="N35" s="71">
        <v>0</v>
      </c>
      <c r="O35" s="71">
        <v>0</v>
      </c>
      <c r="P35" s="71">
        <v>0</v>
      </c>
      <c r="Q35" s="71">
        <v>0</v>
      </c>
      <c r="R35" s="71">
        <v>0</v>
      </c>
      <c r="S35" s="71">
        <v>0</v>
      </c>
      <c r="T35" s="71">
        <v>0</v>
      </c>
      <c r="U35" s="71">
        <v>0</v>
      </c>
      <c r="V35" s="71">
        <v>0</v>
      </c>
      <c r="W35" s="71">
        <v>0</v>
      </c>
      <c r="X35" s="71">
        <v>0</v>
      </c>
      <c r="Y35" s="71">
        <v>0</v>
      </c>
      <c r="Z35" s="71">
        <v>0</v>
      </c>
      <c r="AA35" s="71">
        <v>4.8738557515928646E-5</v>
      </c>
      <c r="AB35" s="71">
        <v>9.3604385251297328E-5</v>
      </c>
      <c r="AC35" s="71">
        <v>0</v>
      </c>
      <c r="AD35" s="71">
        <v>0</v>
      </c>
      <c r="AE35" s="71">
        <v>1.4365821612006597E-4</v>
      </c>
      <c r="AF35" s="71">
        <v>0</v>
      </c>
      <c r="AG35" s="71">
        <v>2.1639140878020164E-5</v>
      </c>
      <c r="AH35" s="71">
        <v>0</v>
      </c>
      <c r="AI35" s="71">
        <v>0</v>
      </c>
      <c r="AJ35" s="71">
        <v>0</v>
      </c>
      <c r="AK35" s="71">
        <v>0</v>
      </c>
      <c r="AL35" s="71">
        <v>0</v>
      </c>
      <c r="AM35" s="71">
        <v>0</v>
      </c>
      <c r="AN35" s="71">
        <v>0</v>
      </c>
      <c r="AO35" s="71">
        <v>2.4526136531911741E-3</v>
      </c>
      <c r="AP35" s="71">
        <v>2.4271681662984341E-5</v>
      </c>
      <c r="AQ35" s="71">
        <v>7.3631467143798575E-6</v>
      </c>
      <c r="AR35" s="71">
        <v>2.9357732151168936E-2</v>
      </c>
      <c r="AS35" s="71">
        <v>0.17659945031838206</v>
      </c>
      <c r="AT35" s="71">
        <v>0</v>
      </c>
      <c r="AU35" s="71">
        <v>2.8323081975785751E-2</v>
      </c>
      <c r="AV35" s="71">
        <v>0</v>
      </c>
      <c r="AW35" s="71">
        <v>5.745009157617427E-2</v>
      </c>
      <c r="AX35" s="71">
        <v>3.0203398096219584E-2</v>
      </c>
      <c r="AY35" s="71">
        <v>1.8646385945451515E-3</v>
      </c>
      <c r="AZ35" s="71">
        <v>2.8995454109054363E-2</v>
      </c>
      <c r="BA35" s="71">
        <v>1.2490632025980515E-4</v>
      </c>
      <c r="BB35" s="71">
        <v>0.99987509367974015</v>
      </c>
      <c r="BC35" s="40"/>
      <c r="BD35" s="39"/>
      <c r="BG35" s="39"/>
      <c r="BH35" s="39"/>
      <c r="BI35" s="39"/>
      <c r="BJ35" s="39"/>
      <c r="BK35" s="39"/>
      <c r="BN35" s="39"/>
      <c r="BQ35" s="39"/>
      <c r="BR35" s="39"/>
      <c r="BS35" s="39"/>
      <c r="BT35" s="39"/>
      <c r="BU35" s="39"/>
      <c r="BV35" s="39"/>
      <c r="BW35" s="39"/>
      <c r="BX35" s="39"/>
      <c r="BZ35" s="39"/>
      <c r="CA35" s="39"/>
      <c r="CC35" s="39"/>
      <c r="CD35" s="39"/>
      <c r="CE35" s="39"/>
      <c r="CF35" s="39"/>
      <c r="CI35" s="39"/>
      <c r="CK35" s="39"/>
      <c r="CP35" s="39"/>
      <c r="CR35" s="39"/>
    </row>
    <row r="36" spans="1:96" s="53" customFormat="1" ht="15" customHeight="1" x14ac:dyDescent="0.15">
      <c r="A36" s="14" t="s">
        <v>33</v>
      </c>
      <c r="B36" s="15" t="s">
        <v>73</v>
      </c>
      <c r="C36" s="71">
        <v>0</v>
      </c>
      <c r="D36" s="71">
        <v>0</v>
      </c>
      <c r="E36" s="71">
        <v>0</v>
      </c>
      <c r="F36" s="71">
        <v>0</v>
      </c>
      <c r="G36" s="71">
        <v>0</v>
      </c>
      <c r="H36" s="71">
        <v>0</v>
      </c>
      <c r="I36" s="71">
        <v>0</v>
      </c>
      <c r="J36" s="71">
        <v>0</v>
      </c>
      <c r="K36" s="71">
        <v>0</v>
      </c>
      <c r="L36" s="71">
        <v>0</v>
      </c>
      <c r="M36" s="71">
        <v>0</v>
      </c>
      <c r="N36" s="71">
        <v>0</v>
      </c>
      <c r="O36" s="71">
        <v>0</v>
      </c>
      <c r="P36" s="71">
        <v>0</v>
      </c>
      <c r="Q36" s="71">
        <v>0</v>
      </c>
      <c r="R36" s="71">
        <v>0</v>
      </c>
      <c r="S36" s="71">
        <v>0</v>
      </c>
      <c r="T36" s="71">
        <v>0</v>
      </c>
      <c r="U36" s="71">
        <v>0</v>
      </c>
      <c r="V36" s="71">
        <v>0</v>
      </c>
      <c r="W36" s="71">
        <v>0</v>
      </c>
      <c r="X36" s="71">
        <v>0</v>
      </c>
      <c r="Y36" s="71">
        <v>0</v>
      </c>
      <c r="Z36" s="71">
        <v>0</v>
      </c>
      <c r="AA36" s="71">
        <v>0</v>
      </c>
      <c r="AB36" s="71">
        <v>4.5660675732340159E-6</v>
      </c>
      <c r="AC36" s="71">
        <v>0</v>
      </c>
      <c r="AD36" s="71">
        <v>0</v>
      </c>
      <c r="AE36" s="71">
        <v>0</v>
      </c>
      <c r="AF36" s="71">
        <v>0</v>
      </c>
      <c r="AG36" s="71">
        <v>6.2513073647613808E-5</v>
      </c>
      <c r="AH36" s="71">
        <v>2.5635736806435452E-4</v>
      </c>
      <c r="AI36" s="71">
        <v>1.4507831197840517E-2</v>
      </c>
      <c r="AJ36" s="71">
        <v>0</v>
      </c>
      <c r="AK36" s="71">
        <v>0</v>
      </c>
      <c r="AL36" s="71">
        <v>1.4698785824823754E-4</v>
      </c>
      <c r="AM36" s="71">
        <v>1.3723969210573423E-4</v>
      </c>
      <c r="AN36" s="71">
        <v>0</v>
      </c>
      <c r="AO36" s="71">
        <v>1.295720420553828E-4</v>
      </c>
      <c r="AP36" s="71">
        <v>9.6707781424392749E-4</v>
      </c>
      <c r="AQ36" s="71">
        <v>5.8923581581824806E-2</v>
      </c>
      <c r="AR36" s="71">
        <v>4.4524844415562419E-2</v>
      </c>
      <c r="AS36" s="71">
        <v>0.46747702934042451</v>
      </c>
      <c r="AT36" s="71">
        <v>0</v>
      </c>
      <c r="AU36" s="71">
        <v>0</v>
      </c>
      <c r="AV36" s="71">
        <v>0</v>
      </c>
      <c r="AW36" s="71">
        <v>0.12379226339187149</v>
      </c>
      <c r="AX36" s="71">
        <v>6.5959044337196404E-2</v>
      </c>
      <c r="AY36" s="71">
        <v>9.9311002261197865E-4</v>
      </c>
      <c r="AZ36" s="71">
        <v>6.0930395709577645E-2</v>
      </c>
      <c r="BA36" s="71">
        <v>5.5575008405025994E-2</v>
      </c>
      <c r="BB36" s="71">
        <v>0.94442499159497406</v>
      </c>
      <c r="BC36" s="40"/>
      <c r="BD36" s="39"/>
      <c r="BG36" s="39"/>
      <c r="BH36" s="39"/>
      <c r="BI36" s="39"/>
      <c r="BJ36" s="39"/>
      <c r="BK36" s="39"/>
      <c r="BN36" s="39"/>
      <c r="BQ36" s="39"/>
      <c r="BR36" s="39"/>
      <c r="BS36" s="39"/>
      <c r="BT36" s="39"/>
      <c r="BU36" s="39"/>
      <c r="BV36" s="39"/>
      <c r="BW36" s="39"/>
      <c r="BX36" s="39"/>
      <c r="BZ36" s="39"/>
      <c r="CA36" s="39"/>
      <c r="CC36" s="39"/>
      <c r="CD36" s="39"/>
      <c r="CE36" s="39"/>
      <c r="CF36" s="39"/>
      <c r="CI36" s="39"/>
      <c r="CK36" s="39"/>
      <c r="CP36" s="39"/>
      <c r="CR36" s="39"/>
    </row>
    <row r="37" spans="1:96" s="53" customFormat="1" ht="15" customHeight="1" x14ac:dyDescent="0.15">
      <c r="A37" s="14" t="s">
        <v>34</v>
      </c>
      <c r="B37" s="15" t="s">
        <v>74</v>
      </c>
      <c r="C37" s="71">
        <v>5.3082708447414595E-5</v>
      </c>
      <c r="D37" s="71">
        <v>2.3921363952679193E-4</v>
      </c>
      <c r="E37" s="71">
        <v>0</v>
      </c>
      <c r="F37" s="71">
        <v>3.8767202946307427E-5</v>
      </c>
      <c r="G37" s="71">
        <v>7.8153330582336091E-5</v>
      </c>
      <c r="H37" s="71">
        <v>1.0162171317271456E-4</v>
      </c>
      <c r="I37" s="71">
        <v>2.8677711682480379E-4</v>
      </c>
      <c r="J37" s="71">
        <v>8.4096037675024873E-5</v>
      </c>
      <c r="K37" s="71">
        <v>2.1927580510766443E-5</v>
      </c>
      <c r="L37" s="71">
        <v>4.1139928651609455E-5</v>
      </c>
      <c r="M37" s="71">
        <v>0</v>
      </c>
      <c r="N37" s="71">
        <v>4.3810428904098973E-5</v>
      </c>
      <c r="O37" s="71">
        <v>8.5822790241948748E-5</v>
      </c>
      <c r="P37" s="71">
        <v>2.2841219264284328E-5</v>
      </c>
      <c r="Q37" s="71">
        <v>7.2315294684825842E-6</v>
      </c>
      <c r="R37" s="71">
        <v>1.5499607039374471E-5</v>
      </c>
      <c r="S37" s="71">
        <v>2.7438944917690023E-6</v>
      </c>
      <c r="T37" s="71">
        <v>8.4486880997814212E-6</v>
      </c>
      <c r="U37" s="71">
        <v>0</v>
      </c>
      <c r="V37" s="71">
        <v>3.9254170755642787E-5</v>
      </c>
      <c r="W37" s="71">
        <v>9.5574882920768429E-5</v>
      </c>
      <c r="X37" s="71">
        <v>1.545853891043065E-4</v>
      </c>
      <c r="Y37" s="71">
        <v>2.7370652431410561E-4</v>
      </c>
      <c r="Z37" s="71">
        <v>3.2585124564784928E-6</v>
      </c>
      <c r="AA37" s="71">
        <v>2.3040045371166269E-4</v>
      </c>
      <c r="AB37" s="71">
        <v>3.500651806146079E-4</v>
      </c>
      <c r="AC37" s="71">
        <v>7.5384650177530855E-5</v>
      </c>
      <c r="AD37" s="71">
        <v>2.0781327536392512E-5</v>
      </c>
      <c r="AE37" s="71">
        <v>1.2428856900275373E-4</v>
      </c>
      <c r="AF37" s="71">
        <v>4.131093362709997E-4</v>
      </c>
      <c r="AG37" s="71">
        <v>2.1879575776664832E-4</v>
      </c>
      <c r="AH37" s="71">
        <v>2.9466364145328107E-5</v>
      </c>
      <c r="AI37" s="71">
        <v>5.7398766951488524E-4</v>
      </c>
      <c r="AJ37" s="71">
        <v>6.504117919657883E-5</v>
      </c>
      <c r="AK37" s="71">
        <v>3.1871234596154952E-4</v>
      </c>
      <c r="AL37" s="71">
        <v>5.7685800972893215E-4</v>
      </c>
      <c r="AM37" s="71">
        <v>1.1516200250611612E-3</v>
      </c>
      <c r="AN37" s="71">
        <v>0</v>
      </c>
      <c r="AO37" s="71">
        <v>2.3137864652746928E-4</v>
      </c>
      <c r="AP37" s="71">
        <v>1.5589518854683618E-4</v>
      </c>
      <c r="AQ37" s="71">
        <v>0</v>
      </c>
      <c r="AR37" s="71">
        <v>2.2837089620983343E-2</v>
      </c>
      <c r="AS37" s="71">
        <v>0</v>
      </c>
      <c r="AT37" s="71">
        <v>0</v>
      </c>
      <c r="AU37" s="71">
        <v>0</v>
      </c>
      <c r="AV37" s="71">
        <v>0</v>
      </c>
      <c r="AW37" s="71">
        <v>1.3341842433981123E-2</v>
      </c>
      <c r="AX37" s="71">
        <v>7.1583615894588162E-3</v>
      </c>
      <c r="AY37" s="71">
        <v>7.7992496520607759E-5</v>
      </c>
      <c r="AZ37" s="71">
        <v>6.5519716828431234E-3</v>
      </c>
      <c r="BA37" s="71">
        <v>0.21548023034603322</v>
      </c>
      <c r="BB37" s="71">
        <v>0.78451976965396675</v>
      </c>
      <c r="BC37" s="40"/>
      <c r="BD37" s="39"/>
      <c r="BG37" s="39"/>
      <c r="BH37" s="39"/>
      <c r="BI37" s="39"/>
      <c r="BJ37" s="39"/>
      <c r="BK37" s="39"/>
      <c r="BN37" s="39"/>
      <c r="BQ37" s="39"/>
      <c r="BR37" s="39"/>
      <c r="BS37" s="39"/>
      <c r="BT37" s="39"/>
      <c r="BU37" s="39"/>
      <c r="BV37" s="39"/>
      <c r="BW37" s="39"/>
      <c r="BX37" s="39"/>
      <c r="BZ37" s="39"/>
      <c r="CA37" s="39"/>
      <c r="CC37" s="39"/>
      <c r="CD37" s="39"/>
      <c r="CE37" s="39"/>
      <c r="CF37" s="39"/>
      <c r="CI37" s="39"/>
      <c r="CK37" s="39"/>
      <c r="CP37" s="39"/>
      <c r="CR37" s="39"/>
    </row>
    <row r="38" spans="1:96" s="53" customFormat="1" ht="15" customHeight="1" x14ac:dyDescent="0.15">
      <c r="A38" s="14" t="s">
        <v>35</v>
      </c>
      <c r="B38" s="15" t="s">
        <v>75</v>
      </c>
      <c r="C38" s="71">
        <v>5.7055530100689519E-2</v>
      </c>
      <c r="D38" s="71">
        <v>5.5671537926235214E-2</v>
      </c>
      <c r="E38" s="71">
        <v>0</v>
      </c>
      <c r="F38" s="71">
        <v>1.1862764101570071E-2</v>
      </c>
      <c r="G38" s="71">
        <v>2.7479232054953253E-2</v>
      </c>
      <c r="H38" s="71">
        <v>1.3566498708557395E-2</v>
      </c>
      <c r="I38" s="71">
        <v>1.8660996673385444E-2</v>
      </c>
      <c r="J38" s="71">
        <v>7.0087039398993647E-2</v>
      </c>
      <c r="K38" s="71">
        <v>8.8952884938675869E-3</v>
      </c>
      <c r="L38" s="71">
        <v>3.5010079282519646E-2</v>
      </c>
      <c r="M38" s="71">
        <v>0</v>
      </c>
      <c r="N38" s="71">
        <v>6.6221148305041907E-3</v>
      </c>
      <c r="O38" s="71">
        <v>1.7486393511797059E-2</v>
      </c>
      <c r="P38" s="71">
        <v>1.1180776829867178E-2</v>
      </c>
      <c r="Q38" s="71">
        <v>2.8439194889719174E-2</v>
      </c>
      <c r="R38" s="71">
        <v>2.592993083528294E-2</v>
      </c>
      <c r="S38" s="71">
        <v>4.321633824536179E-3</v>
      </c>
      <c r="T38" s="71">
        <v>6.4101403568484466E-3</v>
      </c>
      <c r="U38" s="71">
        <v>4.321090244307795E-3</v>
      </c>
      <c r="V38" s="71">
        <v>2.6061498200850509E-2</v>
      </c>
      <c r="W38" s="71">
        <v>1.0608812004205295E-2</v>
      </c>
      <c r="X38" s="71">
        <v>5.1631519960838368E-2</v>
      </c>
      <c r="Y38" s="71">
        <v>5.4325082182743463E-2</v>
      </c>
      <c r="Z38" s="71">
        <v>0.31294319163691914</v>
      </c>
      <c r="AA38" s="71">
        <v>0.17167492268292467</v>
      </c>
      <c r="AB38" s="71">
        <v>0.14226040131167902</v>
      </c>
      <c r="AC38" s="71">
        <v>6.2037797863599017E-2</v>
      </c>
      <c r="AD38" s="71">
        <v>8.1198314319468196E-3</v>
      </c>
      <c r="AE38" s="71">
        <v>0.23556073514267359</v>
      </c>
      <c r="AF38" s="71">
        <v>8.3907096300376391E-2</v>
      </c>
      <c r="AG38" s="71">
        <v>0.13278137495101139</v>
      </c>
      <c r="AH38" s="71">
        <v>6.1670153519757194E-2</v>
      </c>
      <c r="AI38" s="71">
        <v>5.4121033792791914E-2</v>
      </c>
      <c r="AJ38" s="71">
        <v>6.6276961601313827E-2</v>
      </c>
      <c r="AK38" s="71">
        <v>0.12232516802599121</v>
      </c>
      <c r="AL38" s="71">
        <v>3.2187567600548014E-2</v>
      </c>
      <c r="AM38" s="71">
        <v>9.2413031803806917E-2</v>
      </c>
      <c r="AN38" s="71">
        <v>0</v>
      </c>
      <c r="AO38" s="71">
        <v>2.8144898563601362E-2</v>
      </c>
      <c r="AP38" s="71">
        <v>7.7605776084622782E-2</v>
      </c>
      <c r="AQ38" s="71">
        <v>9.5720907286938137E-3</v>
      </c>
      <c r="AR38" s="71">
        <v>1.9204999688943555E-2</v>
      </c>
      <c r="AS38" s="71">
        <v>0</v>
      </c>
      <c r="AT38" s="71">
        <v>0</v>
      </c>
      <c r="AU38" s="71">
        <v>6.1777901070413914E-2</v>
      </c>
      <c r="AV38" s="71">
        <v>0</v>
      </c>
      <c r="AW38" s="71">
        <v>1.9931578633469615E-2</v>
      </c>
      <c r="AX38" s="71">
        <v>8.4904557939242814E-2</v>
      </c>
      <c r="AY38" s="71">
        <v>2.8429434034171901E-2</v>
      </c>
      <c r="AZ38" s="71">
        <v>2.4281698704541197E-2</v>
      </c>
      <c r="BA38" s="71">
        <v>0.79854128509964994</v>
      </c>
      <c r="BB38" s="71">
        <v>0.20145871490035006</v>
      </c>
      <c r="BC38" s="40"/>
      <c r="BD38" s="39"/>
      <c r="BG38" s="39"/>
      <c r="BH38" s="39"/>
      <c r="BI38" s="39"/>
      <c r="BJ38" s="39"/>
      <c r="BK38" s="39"/>
      <c r="BN38" s="39"/>
      <c r="BQ38" s="39"/>
      <c r="BR38" s="39"/>
      <c r="BS38" s="39"/>
      <c r="BT38" s="39"/>
      <c r="BU38" s="39"/>
      <c r="BV38" s="39"/>
      <c r="BW38" s="39"/>
      <c r="BX38" s="39"/>
      <c r="BZ38" s="39"/>
      <c r="CA38" s="39"/>
      <c r="CC38" s="39"/>
      <c r="CD38" s="39"/>
      <c r="CE38" s="39"/>
      <c r="CF38" s="39"/>
      <c r="CI38" s="39"/>
      <c r="CK38" s="39"/>
      <c r="CP38" s="39"/>
      <c r="CR38" s="39"/>
    </row>
    <row r="39" spans="1:96" s="53" customFormat="1" ht="15" customHeight="1" x14ac:dyDescent="0.15">
      <c r="A39" s="19" t="s">
        <v>36</v>
      </c>
      <c r="B39" s="15" t="s">
        <v>76</v>
      </c>
      <c r="C39" s="71">
        <v>0</v>
      </c>
      <c r="D39" s="71">
        <v>0</v>
      </c>
      <c r="E39" s="71">
        <v>0</v>
      </c>
      <c r="F39" s="71">
        <v>0</v>
      </c>
      <c r="G39" s="71">
        <v>2.6051110194112033E-6</v>
      </c>
      <c r="H39" s="71">
        <v>0</v>
      </c>
      <c r="I39" s="71">
        <v>4.4778198384215788E-3</v>
      </c>
      <c r="J39" s="71">
        <v>0</v>
      </c>
      <c r="K39" s="71">
        <v>0</v>
      </c>
      <c r="L39" s="71">
        <v>1.2988463188579556E-3</v>
      </c>
      <c r="M39" s="71">
        <v>0</v>
      </c>
      <c r="N39" s="71">
        <v>7.2792712640656757E-4</v>
      </c>
      <c r="O39" s="71">
        <v>2.5031647153901719E-4</v>
      </c>
      <c r="P39" s="71">
        <v>5.6722361172972747E-4</v>
      </c>
      <c r="Q39" s="71">
        <v>0</v>
      </c>
      <c r="R39" s="71">
        <v>4.5769427845682268E-4</v>
      </c>
      <c r="S39" s="71">
        <v>0</v>
      </c>
      <c r="T39" s="71">
        <v>2.6794410830735364E-4</v>
      </c>
      <c r="U39" s="71">
        <v>0</v>
      </c>
      <c r="V39" s="71">
        <v>1.3738959764474977E-4</v>
      </c>
      <c r="W39" s="71">
        <v>0</v>
      </c>
      <c r="X39" s="71">
        <v>0</v>
      </c>
      <c r="Y39" s="71">
        <v>9.8156822512644772E-5</v>
      </c>
      <c r="Z39" s="71">
        <v>0</v>
      </c>
      <c r="AA39" s="71">
        <v>0</v>
      </c>
      <c r="AB39" s="71">
        <v>5.3270788354396853E-6</v>
      </c>
      <c r="AC39" s="71">
        <v>3.7692325088765428E-6</v>
      </c>
      <c r="AD39" s="71">
        <v>0</v>
      </c>
      <c r="AE39" s="71">
        <v>0</v>
      </c>
      <c r="AF39" s="71">
        <v>0</v>
      </c>
      <c r="AG39" s="71">
        <v>1.6830442905126794E-4</v>
      </c>
      <c r="AH39" s="71">
        <v>4.841323629077408E-3</v>
      </c>
      <c r="AI39" s="71">
        <v>1.8112825183416149E-2</v>
      </c>
      <c r="AJ39" s="71">
        <v>0</v>
      </c>
      <c r="AK39" s="71">
        <v>3.3696459484921537E-5</v>
      </c>
      <c r="AL39" s="71">
        <v>1.6978484305579439E-2</v>
      </c>
      <c r="AM39" s="71">
        <v>3.87851303777075E-5</v>
      </c>
      <c r="AN39" s="71">
        <v>0</v>
      </c>
      <c r="AO39" s="71">
        <v>0</v>
      </c>
      <c r="AP39" s="71">
        <v>1.8475738391564584E-3</v>
      </c>
      <c r="AQ39" s="71">
        <v>0.44124761157928455</v>
      </c>
      <c r="AR39" s="71">
        <v>3.977445034827079E-2</v>
      </c>
      <c r="AS39" s="71">
        <v>0</v>
      </c>
      <c r="AT39" s="71">
        <v>0</v>
      </c>
      <c r="AU39" s="71">
        <v>0</v>
      </c>
      <c r="AV39" s="71">
        <v>0</v>
      </c>
      <c r="AW39" s="71">
        <v>3.3733469499962469E-2</v>
      </c>
      <c r="AX39" s="71">
        <v>1.9493184024439055E-2</v>
      </c>
      <c r="AY39" s="71">
        <v>8.776243452158326E-3</v>
      </c>
      <c r="AZ39" s="71">
        <v>2.095766609668839E-2</v>
      </c>
      <c r="BA39" s="71">
        <v>0.39703751256791392</v>
      </c>
      <c r="BB39" s="71">
        <v>0.60296248743208603</v>
      </c>
      <c r="BC39" s="40"/>
      <c r="BD39" s="39"/>
      <c r="BG39" s="39"/>
      <c r="BH39" s="39"/>
      <c r="BI39" s="39"/>
      <c r="BJ39" s="39"/>
      <c r="BK39" s="39"/>
      <c r="BN39" s="39"/>
      <c r="BQ39" s="39"/>
      <c r="BR39" s="39"/>
      <c r="BS39" s="39"/>
      <c r="BT39" s="39"/>
      <c r="BU39" s="39"/>
      <c r="BV39" s="39"/>
      <c r="BW39" s="39"/>
      <c r="BX39" s="39"/>
      <c r="BZ39" s="39"/>
      <c r="CA39" s="39"/>
      <c r="CC39" s="39"/>
      <c r="CD39" s="39"/>
      <c r="CE39" s="39"/>
      <c r="CF39" s="39"/>
      <c r="CI39" s="39"/>
      <c r="CK39" s="39"/>
      <c r="CP39" s="39"/>
      <c r="CR39" s="39"/>
    </row>
    <row r="40" spans="1:96" s="53" customFormat="1" ht="15" customHeight="1" x14ac:dyDescent="0.15">
      <c r="A40" s="20" t="s">
        <v>37</v>
      </c>
      <c r="B40" s="15" t="s">
        <v>77</v>
      </c>
      <c r="C40" s="71">
        <v>6.1464188728585324E-5</v>
      </c>
      <c r="D40" s="71">
        <v>0</v>
      </c>
      <c r="E40" s="71">
        <v>0</v>
      </c>
      <c r="F40" s="71">
        <v>0</v>
      </c>
      <c r="G40" s="71">
        <v>0</v>
      </c>
      <c r="H40" s="71">
        <v>0</v>
      </c>
      <c r="I40" s="71">
        <v>0</v>
      </c>
      <c r="J40" s="71">
        <v>0</v>
      </c>
      <c r="K40" s="71">
        <v>0</v>
      </c>
      <c r="L40" s="71">
        <v>0</v>
      </c>
      <c r="M40" s="71">
        <v>0</v>
      </c>
      <c r="N40" s="71">
        <v>0</v>
      </c>
      <c r="O40" s="71">
        <v>0</v>
      </c>
      <c r="P40" s="71">
        <v>0</v>
      </c>
      <c r="Q40" s="71">
        <v>0</v>
      </c>
      <c r="R40" s="71">
        <v>0</v>
      </c>
      <c r="S40" s="71">
        <v>0</v>
      </c>
      <c r="T40" s="71">
        <v>0</v>
      </c>
      <c r="U40" s="71">
        <v>0</v>
      </c>
      <c r="V40" s="71">
        <v>0</v>
      </c>
      <c r="W40" s="71">
        <v>0</v>
      </c>
      <c r="X40" s="71">
        <v>0</v>
      </c>
      <c r="Y40" s="71">
        <v>0</v>
      </c>
      <c r="Z40" s="71">
        <v>1.4228837726622753E-4</v>
      </c>
      <c r="AA40" s="71">
        <v>4.2535468377537727E-4</v>
      </c>
      <c r="AB40" s="71">
        <v>3.2419079769961516E-4</v>
      </c>
      <c r="AC40" s="71">
        <v>2.6384627562135799E-5</v>
      </c>
      <c r="AD40" s="71">
        <v>5.0567897005221777E-4</v>
      </c>
      <c r="AE40" s="71">
        <v>9.6848235586561345E-5</v>
      </c>
      <c r="AF40" s="71">
        <v>0</v>
      </c>
      <c r="AG40" s="71">
        <v>6.70813367218625E-4</v>
      </c>
      <c r="AH40" s="71">
        <v>3.7112885641040752E-3</v>
      </c>
      <c r="AI40" s="71">
        <v>1.2160631620717149E-3</v>
      </c>
      <c r="AJ40" s="71">
        <v>3.6097854454101254E-3</v>
      </c>
      <c r="AK40" s="71">
        <v>6.5988899824638011E-5</v>
      </c>
      <c r="AL40" s="71">
        <v>3.3280269792053782E-3</v>
      </c>
      <c r="AM40" s="71">
        <v>9.1801420132466144E-3</v>
      </c>
      <c r="AN40" s="71">
        <v>0</v>
      </c>
      <c r="AO40" s="71">
        <v>3.3966385310232488E-3</v>
      </c>
      <c r="AP40" s="71">
        <v>5.5397954846997269E-4</v>
      </c>
      <c r="AQ40" s="71">
        <v>7.7066375086056779E-2</v>
      </c>
      <c r="AR40" s="71">
        <v>6.46504212753614E-2</v>
      </c>
      <c r="AS40" s="71">
        <v>0</v>
      </c>
      <c r="AT40" s="71">
        <v>0</v>
      </c>
      <c r="AU40" s="71">
        <v>1.3908684797061383E-3</v>
      </c>
      <c r="AV40" s="71">
        <v>0</v>
      </c>
      <c r="AW40" s="71">
        <v>3.9794233201379217E-2</v>
      </c>
      <c r="AX40" s="71">
        <v>2.1436346655502238E-2</v>
      </c>
      <c r="AY40" s="71">
        <v>8.4202669931997057E-3</v>
      </c>
      <c r="AZ40" s="71">
        <v>2.3733649245097244E-2</v>
      </c>
      <c r="BA40" s="71">
        <v>0.49704679203492341</v>
      </c>
      <c r="BB40" s="71">
        <v>0.50295320796507659</v>
      </c>
      <c r="BC40" s="40"/>
      <c r="BD40" s="39"/>
      <c r="BG40" s="39"/>
      <c r="BH40" s="39"/>
      <c r="BI40" s="39"/>
      <c r="BJ40" s="39"/>
      <c r="BK40" s="39"/>
      <c r="BN40" s="39"/>
      <c r="BQ40" s="39"/>
      <c r="BR40" s="39"/>
      <c r="BS40" s="39"/>
      <c r="BT40" s="39"/>
      <c r="BU40" s="39"/>
      <c r="BV40" s="39"/>
      <c r="BW40" s="39"/>
      <c r="BX40" s="39"/>
      <c r="BZ40" s="39"/>
      <c r="CA40" s="39"/>
      <c r="CC40" s="39"/>
      <c r="CD40" s="39"/>
      <c r="CE40" s="39"/>
      <c r="CF40" s="39"/>
      <c r="CI40" s="39"/>
      <c r="CK40" s="39"/>
      <c r="CP40" s="39"/>
      <c r="CR40" s="39"/>
    </row>
    <row r="41" spans="1:96" s="53" customFormat="1" ht="15" customHeight="1" x14ac:dyDescent="0.15">
      <c r="A41" s="14" t="s">
        <v>38</v>
      </c>
      <c r="B41" s="15" t="s">
        <v>78</v>
      </c>
      <c r="C41" s="71">
        <v>3.3525921124682903E-4</v>
      </c>
      <c r="D41" s="71">
        <v>3.3054975643702156E-3</v>
      </c>
      <c r="E41" s="71">
        <v>0</v>
      </c>
      <c r="F41" s="71">
        <v>1.5506881178522971E-4</v>
      </c>
      <c r="G41" s="71">
        <v>0</v>
      </c>
      <c r="H41" s="71">
        <v>4.2342380488631069E-5</v>
      </c>
      <c r="I41" s="71">
        <v>7.2718483194860958E-4</v>
      </c>
      <c r="J41" s="71">
        <v>3.7843216953761197E-4</v>
      </c>
      <c r="K41" s="71">
        <v>0</v>
      </c>
      <c r="L41" s="71">
        <v>0</v>
      </c>
      <c r="M41" s="71">
        <v>0</v>
      </c>
      <c r="N41" s="71">
        <v>0</v>
      </c>
      <c r="O41" s="71">
        <v>4.7202534633071811E-4</v>
      </c>
      <c r="P41" s="71">
        <v>0</v>
      </c>
      <c r="Q41" s="71">
        <v>4.8210196456550559E-5</v>
      </c>
      <c r="R41" s="71">
        <v>5.3200121808676495E-4</v>
      </c>
      <c r="S41" s="71">
        <v>9.3292412720146086E-4</v>
      </c>
      <c r="T41" s="71">
        <v>2.5708150932192035E-4</v>
      </c>
      <c r="U41" s="71">
        <v>9.3069636031244802E-4</v>
      </c>
      <c r="V41" s="71">
        <v>4.9067713444553486E-5</v>
      </c>
      <c r="W41" s="71">
        <v>0</v>
      </c>
      <c r="X41" s="71">
        <v>4.1222770427815065E-4</v>
      </c>
      <c r="Y41" s="71">
        <v>1.0570734732130976E-3</v>
      </c>
      <c r="Z41" s="71">
        <v>1.0861708188261643E-4</v>
      </c>
      <c r="AA41" s="71">
        <v>1.7545880705734313E-3</v>
      </c>
      <c r="AB41" s="71">
        <v>7.1702481125018166E-3</v>
      </c>
      <c r="AC41" s="71">
        <v>3.871001786616209E-3</v>
      </c>
      <c r="AD41" s="71">
        <v>1.2783665120871758E-4</v>
      </c>
      <c r="AE41" s="71">
        <v>1.601224161697814E-3</v>
      </c>
      <c r="AF41" s="71">
        <v>1.0098228219957771E-3</v>
      </c>
      <c r="AG41" s="71">
        <v>2.9789883942074424E-3</v>
      </c>
      <c r="AH41" s="71">
        <v>5.5367298229071511E-3</v>
      </c>
      <c r="AI41" s="71">
        <v>2.5499987919902363E-3</v>
      </c>
      <c r="AJ41" s="71">
        <v>9.5041423101000829E-3</v>
      </c>
      <c r="AK41" s="71">
        <v>1.9614147458514746E-3</v>
      </c>
      <c r="AL41" s="71">
        <v>1.1037956147697838E-3</v>
      </c>
      <c r="AM41" s="71">
        <v>4.8541082403484696E-3</v>
      </c>
      <c r="AN41" s="71">
        <v>0</v>
      </c>
      <c r="AO41" s="71">
        <v>0</v>
      </c>
      <c r="AP41" s="71">
        <v>1.4742888061498494E-3</v>
      </c>
      <c r="AQ41" s="71">
        <v>0</v>
      </c>
      <c r="AR41" s="71">
        <v>0</v>
      </c>
      <c r="AS41" s="71">
        <v>0</v>
      </c>
      <c r="AT41" s="71">
        <v>0</v>
      </c>
      <c r="AU41" s="71">
        <v>0</v>
      </c>
      <c r="AV41" s="71">
        <v>0</v>
      </c>
      <c r="AW41" s="71">
        <v>0</v>
      </c>
      <c r="AX41" s="71">
        <v>1.4140331344286129E-3</v>
      </c>
      <c r="AY41" s="71">
        <v>0</v>
      </c>
      <c r="AZ41" s="71">
        <v>0</v>
      </c>
      <c r="BA41" s="71">
        <v>0</v>
      </c>
      <c r="BB41" s="71">
        <v>1</v>
      </c>
      <c r="BC41" s="40"/>
      <c r="BD41" s="39"/>
      <c r="BG41" s="39"/>
      <c r="BH41" s="39"/>
      <c r="BI41" s="39"/>
      <c r="BJ41" s="39"/>
      <c r="BK41" s="39"/>
      <c r="BN41" s="39"/>
      <c r="BQ41" s="39"/>
      <c r="BR41" s="39"/>
      <c r="BS41" s="39"/>
      <c r="BT41" s="39"/>
      <c r="BU41" s="39"/>
      <c r="BV41" s="39"/>
      <c r="BW41" s="39"/>
      <c r="BX41" s="39"/>
      <c r="BZ41" s="39"/>
      <c r="CA41" s="39"/>
      <c r="CC41" s="39"/>
      <c r="CD41" s="39"/>
      <c r="CE41" s="39"/>
      <c r="CF41" s="39"/>
      <c r="CI41" s="39"/>
      <c r="CK41" s="39"/>
      <c r="CP41" s="39"/>
      <c r="CR41" s="39"/>
    </row>
    <row r="42" spans="1:96" s="53" customFormat="1" ht="15" customHeight="1" x14ac:dyDescent="0.15">
      <c r="A42" s="14" t="s">
        <v>39</v>
      </c>
      <c r="B42" s="21" t="s">
        <v>79</v>
      </c>
      <c r="C42" s="70">
        <v>1.1239565057049943E-2</v>
      </c>
      <c r="D42" s="70">
        <v>6.7414752957550448E-3</v>
      </c>
      <c r="E42" s="70">
        <v>0</v>
      </c>
      <c r="F42" s="70">
        <v>0</v>
      </c>
      <c r="G42" s="70">
        <v>0</v>
      </c>
      <c r="H42" s="70">
        <v>0</v>
      </c>
      <c r="I42" s="70">
        <v>3.6256821198564477E-4</v>
      </c>
      <c r="J42" s="70">
        <v>9.8112043954195691E-4</v>
      </c>
      <c r="K42" s="70">
        <v>0</v>
      </c>
      <c r="L42" s="70">
        <v>0</v>
      </c>
      <c r="M42" s="70">
        <v>0</v>
      </c>
      <c r="N42" s="70">
        <v>0</v>
      </c>
      <c r="O42" s="70">
        <v>2.4745571186428556E-3</v>
      </c>
      <c r="P42" s="70">
        <v>0</v>
      </c>
      <c r="Q42" s="70">
        <v>0</v>
      </c>
      <c r="R42" s="70">
        <v>6.017494497639501E-5</v>
      </c>
      <c r="S42" s="70">
        <v>9.9342700074496731E-3</v>
      </c>
      <c r="T42" s="70">
        <v>2.3909787322381418E-3</v>
      </c>
      <c r="U42" s="70">
        <v>9.9318597307628386E-3</v>
      </c>
      <c r="V42" s="70">
        <v>0</v>
      </c>
      <c r="W42" s="70">
        <v>0</v>
      </c>
      <c r="X42" s="70">
        <v>0</v>
      </c>
      <c r="Y42" s="70">
        <v>5.2759292100546563E-3</v>
      </c>
      <c r="Z42" s="70">
        <v>6.6696319130020625E-3</v>
      </c>
      <c r="AA42" s="70">
        <v>2.6181466941965669E-2</v>
      </c>
      <c r="AB42" s="70">
        <v>2.7709942079432833E-2</v>
      </c>
      <c r="AC42" s="70">
        <v>1.5227699335861231E-3</v>
      </c>
      <c r="AD42" s="70">
        <v>3.4950414493023773E-4</v>
      </c>
      <c r="AE42" s="70">
        <v>1.5579652831358167E-2</v>
      </c>
      <c r="AF42" s="70">
        <v>0</v>
      </c>
      <c r="AG42" s="70">
        <v>7.2358882747112982E-3</v>
      </c>
      <c r="AH42" s="70">
        <v>4.9665556766950525E-3</v>
      </c>
      <c r="AI42" s="70">
        <v>1.945993910166537E-3</v>
      </c>
      <c r="AJ42" s="70">
        <v>2.8170960739518209E-2</v>
      </c>
      <c r="AK42" s="70">
        <v>4.7189083470342199E-3</v>
      </c>
      <c r="AL42" s="70">
        <v>3.5970424933578129E-3</v>
      </c>
      <c r="AM42" s="70">
        <v>7.040992899337669E-4</v>
      </c>
      <c r="AN42" s="70">
        <v>7.157963234097934E-4</v>
      </c>
      <c r="AO42" s="70">
        <v>0</v>
      </c>
      <c r="AP42" s="70">
        <v>5.1361948334895484E-3</v>
      </c>
      <c r="AQ42" s="70">
        <v>0</v>
      </c>
      <c r="AR42" s="70">
        <v>1.4570933236793406E-4</v>
      </c>
      <c r="AS42" s="70">
        <v>0</v>
      </c>
      <c r="AT42" s="70">
        <v>0</v>
      </c>
      <c r="AU42" s="70">
        <v>0</v>
      </c>
      <c r="AV42" s="70">
        <v>0</v>
      </c>
      <c r="AW42" s="70">
        <v>8.5126037769161833E-5</v>
      </c>
      <c r="AX42" s="70">
        <v>4.9709924226042871E-3</v>
      </c>
      <c r="AY42" s="70">
        <v>0</v>
      </c>
      <c r="AZ42" s="70">
        <v>4.1549338942323106E-5</v>
      </c>
      <c r="BA42" s="74">
        <v>0</v>
      </c>
      <c r="BB42" s="74">
        <v>1</v>
      </c>
      <c r="BC42" s="40"/>
      <c r="BD42" s="39"/>
      <c r="BG42" s="39"/>
      <c r="BH42" s="39"/>
      <c r="BI42" s="39"/>
      <c r="BJ42" s="39"/>
      <c r="BK42" s="39"/>
      <c r="BN42" s="39"/>
      <c r="BQ42" s="39"/>
      <c r="BR42" s="39"/>
      <c r="BS42" s="39"/>
      <c r="BT42" s="39"/>
      <c r="BU42" s="39"/>
      <c r="BV42" s="39"/>
      <c r="BW42" s="39"/>
      <c r="BX42" s="39"/>
      <c r="BZ42" s="39"/>
      <c r="CA42" s="39"/>
      <c r="CC42" s="39"/>
      <c r="CD42" s="39"/>
      <c r="CE42" s="39"/>
      <c r="CF42" s="39"/>
      <c r="CI42" s="39"/>
      <c r="CK42" s="39"/>
      <c r="CP42" s="39"/>
      <c r="CR42" s="39"/>
    </row>
    <row r="43" spans="1:96" s="53" customFormat="1" ht="15" customHeight="1" x14ac:dyDescent="0.15">
      <c r="A43" s="4" t="s">
        <v>40</v>
      </c>
      <c r="B43" s="54" t="s">
        <v>80</v>
      </c>
      <c r="C43" s="69">
        <v>0.55081412111797767</v>
      </c>
      <c r="D43" s="69">
        <v>0.21337856645789841</v>
      </c>
      <c r="E43" s="69">
        <v>0</v>
      </c>
      <c r="F43" s="69">
        <v>0.23477418104283776</v>
      </c>
      <c r="G43" s="69">
        <v>0.65385316760659073</v>
      </c>
      <c r="H43" s="69">
        <v>0.61447262565101413</v>
      </c>
      <c r="I43" s="69">
        <v>0.62287989774347374</v>
      </c>
      <c r="J43" s="69">
        <v>0.60365537443760775</v>
      </c>
      <c r="K43" s="69">
        <v>0.65568216702968996</v>
      </c>
      <c r="L43" s="69">
        <v>0.76189384722981357</v>
      </c>
      <c r="M43" s="69">
        <v>0</v>
      </c>
      <c r="N43" s="69">
        <v>0.56072630951057012</v>
      </c>
      <c r="O43" s="69">
        <v>0.53982535062185766</v>
      </c>
      <c r="P43" s="69">
        <v>0.69151029948645326</v>
      </c>
      <c r="Q43" s="69">
        <v>0.8781571652404484</v>
      </c>
      <c r="R43" s="69">
        <v>0.62815941254665841</v>
      </c>
      <c r="S43" s="69">
        <v>0.54160224231057863</v>
      </c>
      <c r="T43" s="69">
        <v>0.65936217232668426</v>
      </c>
      <c r="U43" s="69">
        <v>0.36771148412830312</v>
      </c>
      <c r="V43" s="69">
        <v>0.70062152437029768</v>
      </c>
      <c r="W43" s="69">
        <v>0.76784860938545352</v>
      </c>
      <c r="X43" s="69">
        <v>0.40480760560114393</v>
      </c>
      <c r="Y43" s="69">
        <v>0.46197602897136369</v>
      </c>
      <c r="Z43" s="69">
        <v>0.56223297169275921</v>
      </c>
      <c r="AA43" s="69">
        <v>0.53759515095660493</v>
      </c>
      <c r="AB43" s="69">
        <v>0.40697131976856127</v>
      </c>
      <c r="AC43" s="69">
        <v>0.20984071223417489</v>
      </c>
      <c r="AD43" s="69">
        <v>0.12340393107148524</v>
      </c>
      <c r="AE43" s="69">
        <v>0.55714691554511031</v>
      </c>
      <c r="AF43" s="69">
        <v>0.60378224547874781</v>
      </c>
      <c r="AG43" s="69">
        <v>0.26739606600418836</v>
      </c>
      <c r="AH43" s="69">
        <v>0.22744791820137314</v>
      </c>
      <c r="AI43" s="69">
        <v>0.31794158064783001</v>
      </c>
      <c r="AJ43" s="69">
        <v>0.48442670265611915</v>
      </c>
      <c r="AK43" s="69">
        <v>0.33787580327445343</v>
      </c>
      <c r="AL43" s="69">
        <v>0.567442466733597</v>
      </c>
      <c r="AM43" s="69">
        <v>0.37845933528253478</v>
      </c>
      <c r="AN43" s="69">
        <v>1</v>
      </c>
      <c r="AO43" s="69">
        <v>0.30699318821264621</v>
      </c>
      <c r="AP43" s="69">
        <v>0.49489944520499979</v>
      </c>
      <c r="AQ43" s="69">
        <v>1</v>
      </c>
      <c r="AR43" s="69">
        <v>1</v>
      </c>
      <c r="AS43" s="69">
        <v>1</v>
      </c>
      <c r="AT43" s="69">
        <v>1</v>
      </c>
      <c r="AU43" s="69">
        <v>1</v>
      </c>
      <c r="AV43" s="69">
        <v>1</v>
      </c>
      <c r="AW43" s="69">
        <v>1</v>
      </c>
      <c r="AX43" s="69">
        <v>1</v>
      </c>
      <c r="AY43" s="69">
        <v>1</v>
      </c>
      <c r="AZ43" s="69">
        <v>1</v>
      </c>
      <c r="BA43" s="73"/>
      <c r="BB43" s="73"/>
      <c r="BC43" s="40"/>
      <c r="BD43" s="39"/>
      <c r="BG43" s="39"/>
      <c r="BH43" s="39"/>
      <c r="BI43" s="39"/>
      <c r="BJ43" s="39"/>
      <c r="BK43" s="39"/>
      <c r="BN43" s="39"/>
      <c r="BQ43" s="39"/>
      <c r="BR43" s="39"/>
      <c r="BS43" s="39"/>
      <c r="BT43" s="39"/>
      <c r="BU43" s="39"/>
      <c r="BV43" s="39"/>
      <c r="BW43" s="39"/>
      <c r="BX43" s="39"/>
      <c r="BZ43" s="39"/>
      <c r="CA43" s="39"/>
      <c r="CC43" s="39"/>
      <c r="CD43" s="39"/>
      <c r="CE43" s="39"/>
      <c r="CF43" s="39"/>
      <c r="CI43" s="39"/>
      <c r="CK43" s="39"/>
      <c r="CP43" s="39"/>
      <c r="CR43" s="39"/>
    </row>
    <row r="44" spans="1:96" s="36" customFormat="1" ht="15" customHeight="1" x14ac:dyDescent="0.15">
      <c r="A44" s="52" t="s">
        <v>119</v>
      </c>
      <c r="B44" s="51" t="s">
        <v>118</v>
      </c>
      <c r="C44" s="72">
        <v>2.4250416280187296E-3</v>
      </c>
      <c r="D44" s="72">
        <v>3.259829505915101E-2</v>
      </c>
      <c r="E44" s="72">
        <v>0</v>
      </c>
      <c r="F44" s="72">
        <v>9.7693351424694708E-3</v>
      </c>
      <c r="G44" s="72">
        <v>5.2998378578901521E-3</v>
      </c>
      <c r="H44" s="72">
        <v>2.2187407376042683E-3</v>
      </c>
      <c r="I44" s="72">
        <v>7.5750127001294595E-3</v>
      </c>
      <c r="J44" s="72">
        <v>1.5578790979298358E-2</v>
      </c>
      <c r="K44" s="72">
        <v>7.6600347917610773E-3</v>
      </c>
      <c r="L44" s="72">
        <v>7.2758902386703579E-3</v>
      </c>
      <c r="M44" s="72">
        <v>0</v>
      </c>
      <c r="N44" s="72">
        <v>3.3090353954565215E-2</v>
      </c>
      <c r="O44" s="72">
        <v>2.3036267280776412E-2</v>
      </c>
      <c r="P44" s="72">
        <v>4.3626728794783068E-3</v>
      </c>
      <c r="Q44" s="72">
        <v>3.7507532843196337E-3</v>
      </c>
      <c r="R44" s="72">
        <v>8.4659765390653913E-3</v>
      </c>
      <c r="S44" s="72">
        <v>1.0227866718068957E-2</v>
      </c>
      <c r="T44" s="72">
        <v>1.8223820231228524E-2</v>
      </c>
      <c r="U44" s="72">
        <v>1.0224364301146751E-2</v>
      </c>
      <c r="V44" s="72">
        <v>1.1171082760876676E-2</v>
      </c>
      <c r="W44" s="72">
        <v>7.4548408678199373E-3</v>
      </c>
      <c r="X44" s="72">
        <v>2.3986499542684891E-2</v>
      </c>
      <c r="Y44" s="72">
        <v>2.3591614764673738E-2</v>
      </c>
      <c r="Z44" s="72">
        <v>1.2337814331046401E-2</v>
      </c>
      <c r="AA44" s="72">
        <v>1.3553749767384157E-2</v>
      </c>
      <c r="AB44" s="72">
        <v>3.0093429352660989E-2</v>
      </c>
      <c r="AC44" s="72">
        <v>2.2272394894951489E-2</v>
      </c>
      <c r="AD44" s="72">
        <v>6.5618616039154543E-4</v>
      </c>
      <c r="AE44" s="72">
        <v>1.1481358328786847E-2</v>
      </c>
      <c r="AF44" s="72">
        <v>1.2714587349674103E-2</v>
      </c>
      <c r="AG44" s="72">
        <v>1.4857674561747289E-2</v>
      </c>
      <c r="AH44" s="72">
        <v>1.4196894245219083E-2</v>
      </c>
      <c r="AI44" s="72">
        <v>1.483069926194264E-2</v>
      </c>
      <c r="AJ44" s="72">
        <v>5.0935373458320797E-2</v>
      </c>
      <c r="AK44" s="72">
        <v>2.8250269220671094E-2</v>
      </c>
      <c r="AL44" s="72">
        <v>1.2155618541547644E-2</v>
      </c>
      <c r="AM44" s="72">
        <v>1.8214093919684947E-2</v>
      </c>
      <c r="AN44" s="72">
        <v>0</v>
      </c>
      <c r="AO44" s="72">
        <v>1.9898563601362359E-3</v>
      </c>
      <c r="AP44" s="72">
        <v>1.3029144245740703E-2</v>
      </c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39"/>
      <c r="BG44" s="39"/>
      <c r="BH44" s="39"/>
      <c r="BI44" s="39"/>
      <c r="BJ44" s="39"/>
      <c r="BK44" s="39"/>
      <c r="BN44" s="39"/>
      <c r="BQ44" s="39"/>
      <c r="BR44" s="39"/>
      <c r="BS44" s="39"/>
      <c r="BT44" s="39"/>
      <c r="BU44" s="39"/>
      <c r="BV44" s="39"/>
      <c r="BW44" s="39"/>
      <c r="BX44" s="39"/>
      <c r="BZ44" s="39"/>
      <c r="CA44" s="39"/>
      <c r="CC44" s="39"/>
      <c r="CD44" s="39"/>
      <c r="CE44" s="39"/>
      <c r="CF44" s="39"/>
      <c r="CI44" s="39"/>
      <c r="CK44" s="39"/>
      <c r="CP44" s="39"/>
      <c r="CR44" s="39"/>
    </row>
    <row r="45" spans="1:96" s="36" customFormat="1" ht="15" customHeight="1" x14ac:dyDescent="0.15">
      <c r="A45" s="50" t="s">
        <v>117</v>
      </c>
      <c r="B45" s="49" t="s">
        <v>116</v>
      </c>
      <c r="C45" s="71">
        <v>0.12739570644703463</v>
      </c>
      <c r="D45" s="71">
        <v>0.57035055671537926</v>
      </c>
      <c r="E45" s="71">
        <v>0</v>
      </c>
      <c r="F45" s="71">
        <v>0.14603605349874008</v>
      </c>
      <c r="G45" s="71">
        <v>0.18676145102599692</v>
      </c>
      <c r="H45" s="71">
        <v>0.17049582927552187</v>
      </c>
      <c r="I45" s="71">
        <v>0.2251548596430854</v>
      </c>
      <c r="J45" s="71">
        <v>0.25575006657602983</v>
      </c>
      <c r="K45" s="71">
        <v>0.17918487874047978</v>
      </c>
      <c r="L45" s="71">
        <v>0.14664621424499416</v>
      </c>
      <c r="M45" s="71">
        <v>0</v>
      </c>
      <c r="N45" s="71">
        <v>0.30985094344073627</v>
      </c>
      <c r="O45" s="71">
        <v>0.24854280054068359</v>
      </c>
      <c r="P45" s="71">
        <v>0.17486856781748342</v>
      </c>
      <c r="Q45" s="71">
        <v>9.2351452332168252E-2</v>
      </c>
      <c r="R45" s="71">
        <v>0.21237698326589485</v>
      </c>
      <c r="S45" s="71">
        <v>0.22626977147474725</v>
      </c>
      <c r="T45" s="71">
        <v>0.17596565487591895</v>
      </c>
      <c r="U45" s="71">
        <v>0.2262722286853914</v>
      </c>
      <c r="V45" s="71">
        <v>0.12251226692836113</v>
      </c>
      <c r="W45" s="71">
        <v>0.16486667303832553</v>
      </c>
      <c r="X45" s="71">
        <v>0.43156376003194763</v>
      </c>
      <c r="Y45" s="71">
        <v>0.32219410700414997</v>
      </c>
      <c r="Z45" s="71">
        <v>0.17041259827809341</v>
      </c>
      <c r="AA45" s="71">
        <v>0.19370918145808041</v>
      </c>
      <c r="AB45" s="71">
        <v>0.42586951244291466</v>
      </c>
      <c r="AC45" s="71">
        <v>0.45129774675280621</v>
      </c>
      <c r="AD45" s="71">
        <v>1.0117357824232792E-2</v>
      </c>
      <c r="AE45" s="71">
        <v>0.28927438073624029</v>
      </c>
      <c r="AF45" s="71">
        <v>0.17414853575690811</v>
      </c>
      <c r="AG45" s="71">
        <v>0.49952273672619035</v>
      </c>
      <c r="AH45" s="71">
        <v>0.67407843946135482</v>
      </c>
      <c r="AI45" s="71">
        <v>0.57838482505456179</v>
      </c>
      <c r="AJ45" s="71">
        <v>0.36988918609094384</v>
      </c>
      <c r="AK45" s="71">
        <v>0.42245672461989692</v>
      </c>
      <c r="AL45" s="71">
        <v>0.29786118799469735</v>
      </c>
      <c r="AM45" s="71">
        <v>0.36266782027567279</v>
      </c>
      <c r="AN45" s="71">
        <v>0</v>
      </c>
      <c r="AO45" s="71">
        <v>5.0273952317488525E-2</v>
      </c>
      <c r="AP45" s="71">
        <v>0.26997444278262839</v>
      </c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39"/>
      <c r="BG45" s="39"/>
      <c r="BH45" s="39"/>
      <c r="BI45" s="39"/>
      <c r="BJ45" s="39"/>
      <c r="BK45" s="39"/>
      <c r="BN45" s="39"/>
      <c r="BQ45" s="39"/>
      <c r="BR45" s="39"/>
      <c r="BS45" s="39"/>
      <c r="BT45" s="39"/>
      <c r="BU45" s="39"/>
      <c r="BV45" s="39"/>
      <c r="BW45" s="39"/>
      <c r="BX45" s="39"/>
      <c r="BZ45" s="39"/>
      <c r="CA45" s="39"/>
      <c r="CC45" s="39"/>
      <c r="CD45" s="39"/>
      <c r="CE45" s="39"/>
      <c r="CF45" s="39"/>
      <c r="CI45" s="39"/>
      <c r="CK45" s="39"/>
      <c r="CP45" s="39"/>
      <c r="CR45" s="39"/>
    </row>
    <row r="46" spans="1:96" s="36" customFormat="1" ht="15" customHeight="1" x14ac:dyDescent="0.15">
      <c r="A46" s="50" t="s">
        <v>115</v>
      </c>
      <c r="B46" s="49" t="s">
        <v>114</v>
      </c>
      <c r="C46" s="71">
        <v>0.13678855201546664</v>
      </c>
      <c r="D46" s="71">
        <v>0.1063848295059151</v>
      </c>
      <c r="E46" s="71">
        <v>0</v>
      </c>
      <c r="F46" s="71">
        <v>0.25117270788912582</v>
      </c>
      <c r="G46" s="71">
        <v>3.5649902256234552E-2</v>
      </c>
      <c r="H46" s="71">
        <v>9.3754498877926917E-2</v>
      </c>
      <c r="I46" s="71">
        <v>8.7792717499959039E-2</v>
      </c>
      <c r="J46" s="71">
        <v>4.9476502165472967E-2</v>
      </c>
      <c r="K46" s="71">
        <v>7.9779847091671907E-2</v>
      </c>
      <c r="L46" s="71">
        <v>1.0326122091553973E-2</v>
      </c>
      <c r="M46" s="71">
        <v>0</v>
      </c>
      <c r="N46" s="71">
        <v>1.9313659080722401E-2</v>
      </c>
      <c r="O46" s="71">
        <v>0.10425323444640724</v>
      </c>
      <c r="P46" s="71">
        <v>6.8253370031558958E-2</v>
      </c>
      <c r="Q46" s="71">
        <v>3.0975051223333734E-3</v>
      </c>
      <c r="R46" s="71">
        <v>6.6989301624176475E-2</v>
      </c>
      <c r="S46" s="71">
        <v>0.17746412014965202</v>
      </c>
      <c r="T46" s="71">
        <v>0.10447768399733987</v>
      </c>
      <c r="U46" s="71">
        <v>0.35135117168023933</v>
      </c>
      <c r="V46" s="71">
        <v>4.4373568858357866E-2</v>
      </c>
      <c r="W46" s="71">
        <v>1.4431807321036032E-2</v>
      </c>
      <c r="X46" s="71">
        <v>3.8865343243974393E-2</v>
      </c>
      <c r="Y46" s="71">
        <v>5.7175405298014494E-2</v>
      </c>
      <c r="Z46" s="71">
        <v>-9.6918479078449235E-2</v>
      </c>
      <c r="AA46" s="71">
        <v>1.5423538064813421E-2</v>
      </c>
      <c r="AB46" s="71">
        <v>1.1159469148983936E-2</v>
      </c>
      <c r="AC46" s="71">
        <v>0.22942941358280627</v>
      </c>
      <c r="AD46" s="71">
        <v>0.43605522543332215</v>
      </c>
      <c r="AE46" s="71">
        <v>1.6701478226902502E-2</v>
      </c>
      <c r="AF46" s="71">
        <v>5.5218947948223629E-2</v>
      </c>
      <c r="AG46" s="71">
        <v>0</v>
      </c>
      <c r="AH46" s="71">
        <v>3.7702212923947315E-3</v>
      </c>
      <c r="AI46" s="71">
        <v>2.3329963108113947E-2</v>
      </c>
      <c r="AJ46" s="71">
        <v>0</v>
      </c>
      <c r="AK46" s="71">
        <v>8.6550760206166172E-2</v>
      </c>
      <c r="AL46" s="71">
        <v>4.800124246340557E-2</v>
      </c>
      <c r="AM46" s="71">
        <v>9.3352825347574442E-2</v>
      </c>
      <c r="AN46" s="71">
        <v>0</v>
      </c>
      <c r="AO46" s="71">
        <v>0.57300459055234709</v>
      </c>
      <c r="AP46" s="71">
        <v>7.4747713617180897E-2</v>
      </c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39"/>
      <c r="BG46" s="39"/>
      <c r="BH46" s="39"/>
      <c r="BI46" s="39"/>
      <c r="BJ46" s="39"/>
      <c r="BK46" s="39"/>
      <c r="BN46" s="39"/>
      <c r="BQ46" s="39"/>
      <c r="BR46" s="39"/>
      <c r="BS46" s="39"/>
      <c r="BT46" s="39"/>
      <c r="BU46" s="39"/>
      <c r="BV46" s="39"/>
      <c r="BW46" s="39"/>
      <c r="BX46" s="39"/>
      <c r="BZ46" s="39"/>
      <c r="CA46" s="39"/>
      <c r="CC46" s="39"/>
      <c r="CD46" s="39"/>
      <c r="CE46" s="39"/>
      <c r="CF46" s="39"/>
      <c r="CI46" s="39"/>
      <c r="CK46" s="39"/>
      <c r="CP46" s="39"/>
      <c r="CR46" s="39"/>
    </row>
    <row r="47" spans="1:96" s="36" customFormat="1" ht="15" customHeight="1" x14ac:dyDescent="0.15">
      <c r="A47" s="50" t="s">
        <v>113</v>
      </c>
      <c r="B47" s="49" t="s">
        <v>112</v>
      </c>
      <c r="C47" s="71">
        <v>0.1793413274029704</v>
      </c>
      <c r="D47" s="71">
        <v>4.0753305497564368E-2</v>
      </c>
      <c r="E47" s="71">
        <v>0</v>
      </c>
      <c r="F47" s="71">
        <v>0.28327195192866833</v>
      </c>
      <c r="G47" s="71">
        <v>8.7474938831993268E-2</v>
      </c>
      <c r="H47" s="71">
        <v>8.1382055299148923E-2</v>
      </c>
      <c r="I47" s="71">
        <v>3.7260541107451292E-2</v>
      </c>
      <c r="J47" s="71">
        <v>2.7786732448456138E-2</v>
      </c>
      <c r="K47" s="71">
        <v>5.0956042510269417E-2</v>
      </c>
      <c r="L47" s="71">
        <v>3.6408836856674363E-2</v>
      </c>
      <c r="M47" s="71">
        <v>0</v>
      </c>
      <c r="N47" s="71">
        <v>4.5724607643908836E-2</v>
      </c>
      <c r="O47" s="71">
        <v>4.7417091608676687E-2</v>
      </c>
      <c r="P47" s="71">
        <v>2.7032582999280502E-2</v>
      </c>
      <c r="Q47" s="71">
        <v>7.1784982523803781E-3</v>
      </c>
      <c r="R47" s="71">
        <v>5.5469446627559031E-2</v>
      </c>
      <c r="S47" s="71">
        <v>2.6050534304854909E-2</v>
      </c>
      <c r="T47" s="71">
        <v>2.1427079976488506E-2</v>
      </c>
      <c r="U47" s="71">
        <v>2.6052850257603458E-2</v>
      </c>
      <c r="V47" s="71">
        <v>9.0621524370297676E-2</v>
      </c>
      <c r="W47" s="71">
        <v>2.2651247252222118E-2</v>
      </c>
      <c r="X47" s="71">
        <v>7.3131771162095668E-2</v>
      </c>
      <c r="Y47" s="71">
        <v>7.9011523044673626E-2</v>
      </c>
      <c r="Z47" s="71">
        <v>0.26884737181962398</v>
      </c>
      <c r="AA47" s="71">
        <v>0.22404228734481199</v>
      </c>
      <c r="AB47" s="71">
        <v>7.1410252800331198E-2</v>
      </c>
      <c r="AC47" s="71">
        <v>5.1747793114366052E-2</v>
      </c>
      <c r="AD47" s="71">
        <v>0.35835699046074093</v>
      </c>
      <c r="AE47" s="71">
        <v>6.2480025051410273E-2</v>
      </c>
      <c r="AF47" s="71">
        <v>0.12113283760212981</v>
      </c>
      <c r="AG47" s="71">
        <v>0.21653927624286809</v>
      </c>
      <c r="AH47" s="71">
        <v>7.7670389250670366E-2</v>
      </c>
      <c r="AI47" s="71">
        <v>6.2105612266936477E-2</v>
      </c>
      <c r="AJ47" s="71">
        <v>6.6041187326726231E-2</v>
      </c>
      <c r="AK47" s="71">
        <v>8.1660561523416927E-2</v>
      </c>
      <c r="AL47" s="71">
        <v>4.4836843477344457E-2</v>
      </c>
      <c r="AM47" s="71">
        <v>7.9700459454621397E-2</v>
      </c>
      <c r="AN47" s="71">
        <v>0</v>
      </c>
      <c r="AO47" s="71">
        <v>3.5002961646675552E-2</v>
      </c>
      <c r="AP47" s="71">
        <v>0.11033935264642876</v>
      </c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39"/>
      <c r="BG47" s="39"/>
      <c r="BH47" s="39"/>
      <c r="BI47" s="39"/>
      <c r="BJ47" s="39"/>
      <c r="BK47" s="39"/>
      <c r="BN47" s="39"/>
      <c r="BQ47" s="39"/>
      <c r="BR47" s="39"/>
      <c r="BS47" s="39"/>
      <c r="BT47" s="39"/>
      <c r="BU47" s="39"/>
      <c r="BV47" s="39"/>
      <c r="BW47" s="39"/>
      <c r="BX47" s="39"/>
      <c r="BZ47" s="39"/>
      <c r="CA47" s="39"/>
      <c r="CC47" s="39"/>
      <c r="CD47" s="39"/>
      <c r="CE47" s="39"/>
      <c r="CF47" s="39"/>
      <c r="CI47" s="39"/>
      <c r="CK47" s="39"/>
      <c r="CP47" s="39"/>
      <c r="CR47" s="39"/>
    </row>
    <row r="48" spans="1:96" s="36" customFormat="1" ht="15" customHeight="1" x14ac:dyDescent="0.15">
      <c r="A48" s="48" t="s">
        <v>111</v>
      </c>
      <c r="B48" s="47" t="s">
        <v>110</v>
      </c>
      <c r="C48" s="71">
        <v>4.0368002860878605E-2</v>
      </c>
      <c r="D48" s="71">
        <v>4.7342553931802367E-2</v>
      </c>
      <c r="E48" s="71">
        <v>0</v>
      </c>
      <c r="F48" s="71">
        <v>7.4975770498158553E-2</v>
      </c>
      <c r="G48" s="71">
        <v>3.0960702421294384E-2</v>
      </c>
      <c r="H48" s="71">
        <v>3.7676250158783925E-2</v>
      </c>
      <c r="I48" s="71">
        <v>1.9336971305901052E-2</v>
      </c>
      <c r="J48" s="71">
        <v>4.7752533393134962E-2</v>
      </c>
      <c r="K48" s="71">
        <v>2.6737029836127881E-2</v>
      </c>
      <c r="L48" s="71">
        <v>3.7449089338293634E-2</v>
      </c>
      <c r="M48" s="71">
        <v>0</v>
      </c>
      <c r="N48" s="71">
        <v>3.1294126369497161E-2</v>
      </c>
      <c r="O48" s="71">
        <v>3.6925255501598447E-2</v>
      </c>
      <c r="P48" s="71">
        <v>3.3972506785745558E-2</v>
      </c>
      <c r="Q48" s="71">
        <v>1.5469446787995661E-2</v>
      </c>
      <c r="R48" s="71">
        <v>2.8538879396645886E-2</v>
      </c>
      <c r="S48" s="71">
        <v>1.83854650420982E-2</v>
      </c>
      <c r="T48" s="71">
        <v>2.0543588592339936E-2</v>
      </c>
      <c r="U48" s="71">
        <v>1.838790094731594E-2</v>
      </c>
      <c r="V48" s="71">
        <v>3.0700032711808965E-2</v>
      </c>
      <c r="W48" s="71">
        <v>2.2746822135142883E-2</v>
      </c>
      <c r="X48" s="71">
        <v>2.7645020418153476E-2</v>
      </c>
      <c r="Y48" s="71">
        <v>5.6669520135833942E-2</v>
      </c>
      <c r="Z48" s="71">
        <v>8.3087722956926263E-2</v>
      </c>
      <c r="AA48" s="71">
        <v>3.0767322126418958E-2</v>
      </c>
      <c r="AB48" s="71">
        <v>5.4496016486547984E-2</v>
      </c>
      <c r="AC48" s="71">
        <v>3.5411939420895121E-2</v>
      </c>
      <c r="AD48" s="71">
        <v>7.1410309049827328E-2</v>
      </c>
      <c r="AE48" s="71">
        <v>6.2915842111549797E-2</v>
      </c>
      <c r="AF48" s="71">
        <v>3.3002845864316531E-2</v>
      </c>
      <c r="AG48" s="71">
        <v>1.6842464650059026E-3</v>
      </c>
      <c r="AH48" s="71">
        <v>2.8361375489878303E-3</v>
      </c>
      <c r="AI48" s="71">
        <v>1.272949440032565E-2</v>
      </c>
      <c r="AJ48" s="71">
        <v>4.2260506182977095E-2</v>
      </c>
      <c r="AK48" s="71">
        <v>4.6765069688490271E-2</v>
      </c>
      <c r="AL48" s="71">
        <v>3.0199071480472801E-2</v>
      </c>
      <c r="AM48" s="71">
        <v>6.8252879050062651E-2</v>
      </c>
      <c r="AN48" s="71">
        <v>0</v>
      </c>
      <c r="AO48" s="71">
        <v>3.273545091070635E-2</v>
      </c>
      <c r="AP48" s="71">
        <v>3.8697598830354375E-2</v>
      </c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39"/>
      <c r="BG48" s="39"/>
      <c r="BH48" s="39"/>
      <c r="BI48" s="39"/>
      <c r="BJ48" s="39"/>
      <c r="BK48" s="39"/>
      <c r="BN48" s="39"/>
      <c r="BQ48" s="39"/>
      <c r="BR48" s="39"/>
      <c r="BS48" s="39"/>
      <c r="BT48" s="39"/>
      <c r="BU48" s="39"/>
      <c r="BV48" s="39"/>
      <c r="BW48" s="39"/>
      <c r="BX48" s="39"/>
      <c r="BZ48" s="39"/>
      <c r="CA48" s="39"/>
      <c r="CC48" s="39"/>
      <c r="CD48" s="39"/>
      <c r="CE48" s="39"/>
      <c r="CF48" s="39"/>
      <c r="CI48" s="39"/>
      <c r="CK48" s="39"/>
      <c r="CP48" s="39"/>
      <c r="CR48" s="39"/>
    </row>
    <row r="49" spans="1:96" s="36" customFormat="1" ht="15" customHeight="1" x14ac:dyDescent="0.15">
      <c r="A49" s="46" t="s">
        <v>109</v>
      </c>
      <c r="B49" s="45" t="s">
        <v>108</v>
      </c>
      <c r="C49" s="70">
        <v>-3.7132751472346702E-2</v>
      </c>
      <c r="D49" s="70">
        <v>-1.0808107167710508E-2</v>
      </c>
      <c r="E49" s="70">
        <v>0</v>
      </c>
      <c r="F49" s="70">
        <v>0</v>
      </c>
      <c r="G49" s="70">
        <v>0</v>
      </c>
      <c r="H49" s="70">
        <v>0</v>
      </c>
      <c r="I49" s="70">
        <v>0</v>
      </c>
      <c r="J49" s="70">
        <v>0</v>
      </c>
      <c r="K49" s="70">
        <v>0</v>
      </c>
      <c r="L49" s="70">
        <v>0</v>
      </c>
      <c r="M49" s="70">
        <v>0</v>
      </c>
      <c r="N49" s="70">
        <v>0</v>
      </c>
      <c r="O49" s="70">
        <v>0</v>
      </c>
      <c r="P49" s="70">
        <v>0</v>
      </c>
      <c r="Q49" s="70">
        <v>-4.8210196456550564E-6</v>
      </c>
      <c r="R49" s="70">
        <v>0</v>
      </c>
      <c r="S49" s="70">
        <v>0</v>
      </c>
      <c r="T49" s="70">
        <v>0</v>
      </c>
      <c r="U49" s="70">
        <v>0</v>
      </c>
      <c r="V49" s="70">
        <v>0</v>
      </c>
      <c r="W49" s="70">
        <v>0</v>
      </c>
      <c r="X49" s="70">
        <v>0</v>
      </c>
      <c r="Y49" s="70">
        <v>-6.1819921870944546E-4</v>
      </c>
      <c r="Z49" s="70">
        <v>0</v>
      </c>
      <c r="AA49" s="70">
        <v>-1.5091229718113906E-2</v>
      </c>
      <c r="AB49" s="70">
        <v>0</v>
      </c>
      <c r="AC49" s="70">
        <v>0</v>
      </c>
      <c r="AD49" s="70">
        <v>0</v>
      </c>
      <c r="AE49" s="70">
        <v>0</v>
      </c>
      <c r="AF49" s="70">
        <v>0</v>
      </c>
      <c r="AG49" s="70">
        <v>0</v>
      </c>
      <c r="AH49" s="70">
        <v>0</v>
      </c>
      <c r="AI49" s="70">
        <v>-9.322174739710502E-3</v>
      </c>
      <c r="AJ49" s="70">
        <v>-1.3552955715087115E-2</v>
      </c>
      <c r="AK49" s="70">
        <v>-3.5591885330948374E-3</v>
      </c>
      <c r="AL49" s="70">
        <v>-4.9643069106480224E-4</v>
      </c>
      <c r="AM49" s="70">
        <v>-6.4741333015096365E-4</v>
      </c>
      <c r="AN49" s="70">
        <v>0</v>
      </c>
      <c r="AO49" s="70">
        <v>0</v>
      </c>
      <c r="AP49" s="70">
        <v>-1.6876973273328875E-3</v>
      </c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39"/>
      <c r="BG49" s="39"/>
      <c r="BH49" s="39"/>
      <c r="BI49" s="39"/>
      <c r="BJ49" s="39"/>
      <c r="BK49" s="39"/>
      <c r="BN49" s="39"/>
      <c r="BQ49" s="39"/>
      <c r="BR49" s="39"/>
      <c r="BS49" s="39"/>
      <c r="BT49" s="39"/>
      <c r="BU49" s="39"/>
      <c r="BV49" s="39"/>
      <c r="BW49" s="39"/>
      <c r="BX49" s="39"/>
      <c r="BZ49" s="39"/>
      <c r="CA49" s="39"/>
      <c r="CC49" s="39"/>
      <c r="CD49" s="39"/>
      <c r="CE49" s="39"/>
      <c r="CF49" s="39"/>
      <c r="CI49" s="39"/>
      <c r="CK49" s="39"/>
      <c r="CP49" s="39"/>
      <c r="CR49" s="39"/>
    </row>
    <row r="50" spans="1:96" s="36" customFormat="1" ht="15" customHeight="1" x14ac:dyDescent="0.15">
      <c r="A50" s="43" t="s">
        <v>107</v>
      </c>
      <c r="B50" s="42" t="s">
        <v>106</v>
      </c>
      <c r="C50" s="69">
        <v>0.44918587888202227</v>
      </c>
      <c r="D50" s="69">
        <v>0.78662143354210157</v>
      </c>
      <c r="E50" s="69">
        <v>0</v>
      </c>
      <c r="F50" s="69">
        <v>0.76522581895716224</v>
      </c>
      <c r="G50" s="69">
        <v>0.34614683239340927</v>
      </c>
      <c r="H50" s="69">
        <v>0.38552737434898587</v>
      </c>
      <c r="I50" s="69">
        <v>0.3771201022565262</v>
      </c>
      <c r="J50" s="69">
        <v>0.39634462556239225</v>
      </c>
      <c r="K50" s="69">
        <v>0.34431783297031004</v>
      </c>
      <c r="L50" s="69">
        <v>0.23810615277018649</v>
      </c>
      <c r="M50" s="69">
        <v>0</v>
      </c>
      <c r="N50" s="69">
        <v>0.43927369048942988</v>
      </c>
      <c r="O50" s="69">
        <v>0.46017464937814234</v>
      </c>
      <c r="P50" s="69">
        <v>0.30848970051354674</v>
      </c>
      <c r="Q50" s="69">
        <v>0.12184283475955164</v>
      </c>
      <c r="R50" s="69">
        <v>0.37184058745334164</v>
      </c>
      <c r="S50" s="69">
        <v>0.45839775768942131</v>
      </c>
      <c r="T50" s="69">
        <v>0.3406378276733158</v>
      </c>
      <c r="U50" s="69">
        <v>0.63228851587169688</v>
      </c>
      <c r="V50" s="69">
        <v>0.29937847562970232</v>
      </c>
      <c r="W50" s="69">
        <v>0.23215139061454651</v>
      </c>
      <c r="X50" s="69">
        <v>0.59519239439885607</v>
      </c>
      <c r="Y50" s="69">
        <v>0.53802397102863631</v>
      </c>
      <c r="Z50" s="69">
        <v>0.43776702830724079</v>
      </c>
      <c r="AA50" s="69">
        <v>0.46240484904339502</v>
      </c>
      <c r="AB50" s="69">
        <v>0.59302868023143873</v>
      </c>
      <c r="AC50" s="69">
        <v>0.79015928776582511</v>
      </c>
      <c r="AD50" s="69">
        <v>0.87659606892851472</v>
      </c>
      <c r="AE50" s="69">
        <v>0.44285308445488969</v>
      </c>
      <c r="AF50" s="69">
        <v>0.39621775452125219</v>
      </c>
      <c r="AG50" s="69">
        <v>0.73260393399581158</v>
      </c>
      <c r="AH50" s="69">
        <v>0.77255208179862689</v>
      </c>
      <c r="AI50" s="69">
        <v>0.68205841935217004</v>
      </c>
      <c r="AJ50" s="69">
        <v>0.5155732973438808</v>
      </c>
      <c r="AK50" s="69">
        <v>0.66212419672554657</v>
      </c>
      <c r="AL50" s="69">
        <v>0.432557533266403</v>
      </c>
      <c r="AM50" s="69">
        <v>0.62154066471746527</v>
      </c>
      <c r="AN50" s="69">
        <v>0</v>
      </c>
      <c r="AO50" s="69">
        <v>0.69300681178735379</v>
      </c>
      <c r="AP50" s="69">
        <v>0.50510055479500027</v>
      </c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39"/>
      <c r="BG50" s="39"/>
      <c r="BH50" s="39"/>
      <c r="BI50" s="39"/>
      <c r="BJ50" s="39"/>
      <c r="BK50" s="39"/>
      <c r="BN50" s="39"/>
      <c r="BQ50" s="39"/>
      <c r="BR50" s="39"/>
      <c r="BS50" s="39"/>
      <c r="BT50" s="39"/>
      <c r="BU50" s="39"/>
      <c r="BV50" s="39"/>
      <c r="BW50" s="39"/>
      <c r="BX50" s="39"/>
      <c r="BZ50" s="39"/>
      <c r="CA50" s="39"/>
      <c r="CC50" s="39"/>
      <c r="CD50" s="39"/>
      <c r="CE50" s="39"/>
      <c r="CF50" s="39"/>
      <c r="CI50" s="39"/>
      <c r="CK50" s="39"/>
      <c r="CP50" s="39"/>
      <c r="CR50" s="39"/>
    </row>
    <row r="51" spans="1:96" s="36" customFormat="1" ht="15" customHeight="1" x14ac:dyDescent="0.15">
      <c r="A51" s="43" t="s">
        <v>105</v>
      </c>
      <c r="B51" s="42" t="s">
        <v>104</v>
      </c>
      <c r="C51" s="69">
        <v>1</v>
      </c>
      <c r="D51" s="69">
        <v>1</v>
      </c>
      <c r="E51" s="69">
        <v>0</v>
      </c>
      <c r="F51" s="69">
        <v>1</v>
      </c>
      <c r="G51" s="69">
        <v>1</v>
      </c>
      <c r="H51" s="69">
        <v>1</v>
      </c>
      <c r="I51" s="69">
        <v>1</v>
      </c>
      <c r="J51" s="69">
        <v>1</v>
      </c>
      <c r="K51" s="69">
        <v>1</v>
      </c>
      <c r="L51" s="69">
        <v>1</v>
      </c>
      <c r="M51" s="69">
        <v>0</v>
      </c>
      <c r="N51" s="69">
        <v>1</v>
      </c>
      <c r="O51" s="69">
        <v>1</v>
      </c>
      <c r="P51" s="69">
        <v>1</v>
      </c>
      <c r="Q51" s="69">
        <v>1</v>
      </c>
      <c r="R51" s="69">
        <v>1</v>
      </c>
      <c r="S51" s="69">
        <v>1</v>
      </c>
      <c r="T51" s="69">
        <v>1</v>
      </c>
      <c r="U51" s="69">
        <v>1</v>
      </c>
      <c r="V51" s="69">
        <v>1</v>
      </c>
      <c r="W51" s="69">
        <v>1</v>
      </c>
      <c r="X51" s="69">
        <v>1</v>
      </c>
      <c r="Y51" s="69">
        <v>1</v>
      </c>
      <c r="Z51" s="69">
        <v>1</v>
      </c>
      <c r="AA51" s="69">
        <v>1</v>
      </c>
      <c r="AB51" s="69">
        <v>1</v>
      </c>
      <c r="AC51" s="69">
        <v>1</v>
      </c>
      <c r="AD51" s="69">
        <v>1</v>
      </c>
      <c r="AE51" s="69">
        <v>1</v>
      </c>
      <c r="AF51" s="69">
        <v>1</v>
      </c>
      <c r="AG51" s="69">
        <v>1</v>
      </c>
      <c r="AH51" s="69">
        <v>1</v>
      </c>
      <c r="AI51" s="69">
        <v>1</v>
      </c>
      <c r="AJ51" s="69">
        <v>1</v>
      </c>
      <c r="AK51" s="69">
        <v>1</v>
      </c>
      <c r="AL51" s="69">
        <v>1</v>
      </c>
      <c r="AM51" s="69">
        <v>1</v>
      </c>
      <c r="AN51" s="69">
        <v>1</v>
      </c>
      <c r="AO51" s="69">
        <v>1</v>
      </c>
      <c r="AP51" s="69">
        <v>1</v>
      </c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39"/>
      <c r="BG51" s="39"/>
      <c r="BH51" s="39"/>
      <c r="BI51" s="39"/>
      <c r="BJ51" s="39"/>
      <c r="BK51" s="39"/>
      <c r="BN51" s="39"/>
      <c r="BQ51" s="39"/>
      <c r="BR51" s="39"/>
      <c r="BS51" s="39"/>
      <c r="BT51" s="39"/>
      <c r="BU51" s="39"/>
      <c r="BV51" s="39"/>
      <c r="BW51" s="39"/>
      <c r="BX51" s="39"/>
      <c r="BZ51" s="39"/>
      <c r="CA51" s="39"/>
      <c r="CC51" s="39"/>
      <c r="CD51" s="39"/>
      <c r="CE51" s="39"/>
      <c r="CF51" s="39"/>
      <c r="CI51" s="39"/>
      <c r="CK51" s="39"/>
      <c r="CP51" s="39"/>
      <c r="CR51" s="39"/>
    </row>
    <row r="52" spans="1:96" s="36" customFormat="1" ht="15" customHeight="1" x14ac:dyDescent="0.15">
      <c r="A52" s="37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8"/>
      <c r="BD52" s="38"/>
    </row>
    <row r="53" spans="1:96" s="36" customFormat="1" ht="15" customHeight="1" x14ac:dyDescent="0.15">
      <c r="A53" s="37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8"/>
      <c r="BD53" s="38"/>
    </row>
    <row r="54" spans="1:96" s="36" customFormat="1" ht="15" customHeight="1" x14ac:dyDescent="0.15">
      <c r="A54" s="37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8"/>
      <c r="BD54" s="38"/>
    </row>
    <row r="55" spans="1:96" s="36" customFormat="1" ht="15" customHeight="1" x14ac:dyDescent="0.15">
      <c r="A55" s="37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</row>
    <row r="56" spans="1:96" s="36" customFormat="1" ht="15" customHeight="1" x14ac:dyDescent="0.15">
      <c r="A56" s="37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</row>
    <row r="57" spans="1:96" s="36" customFormat="1" ht="15" customHeight="1" x14ac:dyDescent="0.15">
      <c r="A57" s="37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</row>
    <row r="58" spans="1:96" s="36" customFormat="1" ht="15" customHeight="1" x14ac:dyDescent="0.15">
      <c r="A58" s="37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</row>
    <row r="59" spans="1:96" s="36" customFormat="1" ht="15" customHeight="1" x14ac:dyDescent="0.15">
      <c r="A59" s="37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</row>
    <row r="60" spans="1:96" s="36" customFormat="1" ht="15" customHeight="1" x14ac:dyDescent="0.15">
      <c r="A60" s="37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</row>
    <row r="61" spans="1:96" s="36" customFormat="1" ht="15" customHeight="1" x14ac:dyDescent="0.15">
      <c r="A61" s="37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</row>
    <row r="62" spans="1:96" s="36" customFormat="1" ht="15" customHeight="1" x14ac:dyDescent="0.15">
      <c r="A62" s="37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</row>
    <row r="63" spans="1:96" s="36" customFormat="1" ht="15" customHeight="1" x14ac:dyDescent="0.15">
      <c r="A63" s="37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</row>
    <row r="64" spans="1:96" s="36" customFormat="1" ht="15" customHeight="1" x14ac:dyDescent="0.15">
      <c r="A64" s="37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</row>
    <row r="65" spans="1:56" s="36" customFormat="1" ht="15" customHeight="1" x14ac:dyDescent="0.15">
      <c r="A65" s="37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</row>
    <row r="66" spans="1:56" s="36" customFormat="1" ht="15" customHeight="1" x14ac:dyDescent="0.15">
      <c r="A66" s="37"/>
    </row>
    <row r="67" spans="1:56" s="36" customFormat="1" ht="15" customHeight="1" x14ac:dyDescent="0.15">
      <c r="A67" s="37"/>
    </row>
    <row r="68" spans="1:56" s="36" customFormat="1" ht="15" customHeight="1" x14ac:dyDescent="0.15">
      <c r="A68" s="37"/>
    </row>
    <row r="69" spans="1:56" s="36" customFormat="1" ht="15" customHeight="1" x14ac:dyDescent="0.15">
      <c r="A69" s="37"/>
    </row>
    <row r="70" spans="1:56" s="36" customFormat="1" ht="15" customHeight="1" x14ac:dyDescent="0.15">
      <c r="A70" s="37"/>
    </row>
    <row r="71" spans="1:56" s="36" customFormat="1" ht="15" customHeight="1" x14ac:dyDescent="0.15">
      <c r="A71" s="37"/>
    </row>
    <row r="72" spans="1:56" s="36" customFormat="1" ht="15" customHeight="1" x14ac:dyDescent="0.15">
      <c r="A72" s="37"/>
    </row>
    <row r="73" spans="1:56" s="36" customFormat="1" ht="15" customHeight="1" x14ac:dyDescent="0.15">
      <c r="A73" s="37"/>
    </row>
    <row r="74" spans="1:56" s="36" customFormat="1" ht="15" customHeight="1" x14ac:dyDescent="0.15">
      <c r="A74" s="37"/>
    </row>
    <row r="75" spans="1:56" s="36" customFormat="1" ht="15" customHeight="1" x14ac:dyDescent="0.15">
      <c r="A75" s="37"/>
    </row>
    <row r="76" spans="1:56" s="36" customFormat="1" ht="15" customHeight="1" x14ac:dyDescent="0.15">
      <c r="A76" s="37"/>
    </row>
    <row r="77" spans="1:56" s="36" customFormat="1" ht="15" customHeight="1" x14ac:dyDescent="0.15">
      <c r="A77" s="37"/>
    </row>
    <row r="78" spans="1:56" s="36" customFormat="1" ht="15" customHeight="1" x14ac:dyDescent="0.15">
      <c r="A78" s="37"/>
    </row>
    <row r="79" spans="1:56" s="36" customFormat="1" ht="15" customHeight="1" x14ac:dyDescent="0.15">
      <c r="A79" s="37"/>
    </row>
    <row r="80" spans="1:56" s="36" customFormat="1" ht="15" customHeight="1" x14ac:dyDescent="0.15">
      <c r="A80" s="37"/>
    </row>
    <row r="81" spans="1:1" s="36" customFormat="1" ht="15" customHeight="1" x14ac:dyDescent="0.15">
      <c r="A81" s="37"/>
    </row>
    <row r="82" spans="1:1" s="36" customFormat="1" ht="15" customHeight="1" x14ac:dyDescent="0.15">
      <c r="A82" s="37"/>
    </row>
    <row r="83" spans="1:1" s="36" customFormat="1" ht="15" customHeight="1" x14ac:dyDescent="0.15">
      <c r="A83" s="37"/>
    </row>
    <row r="84" spans="1:1" s="36" customFormat="1" ht="15" customHeight="1" x14ac:dyDescent="0.15">
      <c r="A84" s="37"/>
    </row>
    <row r="85" spans="1:1" s="36" customFormat="1" ht="15" customHeight="1" x14ac:dyDescent="0.15">
      <c r="A85" s="37"/>
    </row>
    <row r="86" spans="1:1" s="36" customFormat="1" ht="15" customHeight="1" x14ac:dyDescent="0.15">
      <c r="A86" s="37"/>
    </row>
    <row r="87" spans="1:1" s="36" customFormat="1" ht="15" customHeight="1" x14ac:dyDescent="0.15">
      <c r="A87" s="37"/>
    </row>
    <row r="88" spans="1:1" s="36" customFormat="1" ht="15" customHeight="1" x14ac:dyDescent="0.15">
      <c r="A88" s="37"/>
    </row>
    <row r="89" spans="1:1" s="36" customFormat="1" ht="15" customHeight="1" x14ac:dyDescent="0.15">
      <c r="A89" s="37"/>
    </row>
    <row r="90" spans="1:1" s="36" customFormat="1" ht="15" customHeight="1" x14ac:dyDescent="0.15">
      <c r="A90" s="37"/>
    </row>
    <row r="91" spans="1:1" s="36" customFormat="1" ht="15" customHeight="1" x14ac:dyDescent="0.15">
      <c r="A91" s="37"/>
    </row>
    <row r="92" spans="1:1" s="36" customFormat="1" ht="15" customHeight="1" x14ac:dyDescent="0.15">
      <c r="A92" s="37"/>
    </row>
    <row r="93" spans="1:1" s="36" customFormat="1" ht="15" customHeight="1" x14ac:dyDescent="0.15">
      <c r="A93" s="37"/>
    </row>
    <row r="94" spans="1:1" s="36" customFormat="1" ht="15" customHeight="1" x14ac:dyDescent="0.15">
      <c r="A94" s="37"/>
    </row>
    <row r="95" spans="1:1" s="36" customFormat="1" ht="15" customHeight="1" x14ac:dyDescent="0.15">
      <c r="A95" s="37"/>
    </row>
    <row r="96" spans="1:1" s="36" customFormat="1" ht="15" customHeight="1" x14ac:dyDescent="0.15">
      <c r="A96" s="37"/>
    </row>
    <row r="97" spans="1:1" s="36" customFormat="1" ht="15" customHeight="1" x14ac:dyDescent="0.15">
      <c r="A97" s="37"/>
    </row>
    <row r="98" spans="1:1" s="36" customFormat="1" ht="15" customHeight="1" x14ac:dyDescent="0.15">
      <c r="A98" s="37"/>
    </row>
    <row r="99" spans="1:1" s="36" customFormat="1" ht="15" customHeight="1" x14ac:dyDescent="0.15">
      <c r="A99" s="37"/>
    </row>
    <row r="100" spans="1:1" s="36" customFormat="1" ht="15" customHeight="1" x14ac:dyDescent="0.15">
      <c r="A100" s="37"/>
    </row>
    <row r="101" spans="1:1" s="36" customFormat="1" ht="15" customHeight="1" x14ac:dyDescent="0.15">
      <c r="A101" s="37"/>
    </row>
    <row r="102" spans="1:1" s="36" customFormat="1" ht="15" customHeight="1" x14ac:dyDescent="0.15">
      <c r="A102" s="37"/>
    </row>
    <row r="103" spans="1:1" s="36" customFormat="1" ht="15" customHeight="1" x14ac:dyDescent="0.15">
      <c r="A103" s="37"/>
    </row>
    <row r="104" spans="1:1" s="36" customFormat="1" ht="15" customHeight="1" x14ac:dyDescent="0.15">
      <c r="A104" s="37"/>
    </row>
    <row r="105" spans="1:1" s="36" customFormat="1" ht="15" customHeight="1" x14ac:dyDescent="0.15">
      <c r="A105" s="37"/>
    </row>
    <row r="106" spans="1:1" s="36" customFormat="1" ht="15" customHeight="1" x14ac:dyDescent="0.15">
      <c r="A106" s="37"/>
    </row>
    <row r="107" spans="1:1" s="36" customFormat="1" ht="15" customHeight="1" x14ac:dyDescent="0.15">
      <c r="A107" s="37"/>
    </row>
    <row r="108" spans="1:1" s="36" customFormat="1" ht="15" customHeight="1" x14ac:dyDescent="0.15">
      <c r="A108" s="37"/>
    </row>
    <row r="109" spans="1:1" s="36" customFormat="1" ht="15" customHeight="1" x14ac:dyDescent="0.15">
      <c r="A109" s="37"/>
    </row>
    <row r="110" spans="1:1" s="36" customFormat="1" ht="15" customHeight="1" x14ac:dyDescent="0.15">
      <c r="A110" s="37"/>
    </row>
    <row r="111" spans="1:1" s="36" customFormat="1" ht="15" customHeight="1" x14ac:dyDescent="0.15">
      <c r="A111" s="37"/>
    </row>
    <row r="112" spans="1:1" s="36" customFormat="1" ht="15" customHeight="1" x14ac:dyDescent="0.15">
      <c r="A112" s="37"/>
    </row>
    <row r="113" spans="1:1" s="36" customFormat="1" ht="15" customHeight="1" x14ac:dyDescent="0.15">
      <c r="A113" s="37"/>
    </row>
    <row r="114" spans="1:1" s="36" customFormat="1" ht="15" customHeight="1" x14ac:dyDescent="0.15">
      <c r="A114" s="37"/>
    </row>
    <row r="115" spans="1:1" s="36" customFormat="1" ht="15" customHeight="1" x14ac:dyDescent="0.15">
      <c r="A115" s="37"/>
    </row>
    <row r="116" spans="1:1" s="36" customFormat="1" ht="15" customHeight="1" x14ac:dyDescent="0.15">
      <c r="A116" s="37"/>
    </row>
    <row r="117" spans="1:1" s="36" customFormat="1" ht="15" customHeight="1" x14ac:dyDescent="0.15">
      <c r="A117" s="37"/>
    </row>
    <row r="118" spans="1:1" s="36" customFormat="1" ht="15" customHeight="1" x14ac:dyDescent="0.15">
      <c r="A118" s="37"/>
    </row>
    <row r="119" spans="1:1" s="36" customFormat="1" ht="15" customHeight="1" x14ac:dyDescent="0.15">
      <c r="A119" s="37"/>
    </row>
    <row r="120" spans="1:1" s="36" customFormat="1" ht="15" customHeight="1" x14ac:dyDescent="0.15">
      <c r="A120" s="37"/>
    </row>
    <row r="121" spans="1:1" s="36" customFormat="1" ht="15" customHeight="1" x14ac:dyDescent="0.15">
      <c r="A121" s="37"/>
    </row>
    <row r="122" spans="1:1" s="36" customFormat="1" ht="15" customHeight="1" x14ac:dyDescent="0.15">
      <c r="A122" s="37"/>
    </row>
    <row r="123" spans="1:1" s="36" customFormat="1" ht="15" customHeight="1" x14ac:dyDescent="0.15">
      <c r="A123" s="37"/>
    </row>
    <row r="124" spans="1:1" s="36" customFormat="1" ht="15" customHeight="1" x14ac:dyDescent="0.15">
      <c r="A124" s="37"/>
    </row>
    <row r="125" spans="1:1" s="36" customFormat="1" ht="15" customHeight="1" x14ac:dyDescent="0.15">
      <c r="A125" s="37"/>
    </row>
    <row r="126" spans="1:1" s="36" customFormat="1" ht="15" customHeight="1" x14ac:dyDescent="0.15">
      <c r="A126" s="37"/>
    </row>
    <row r="127" spans="1:1" s="36" customFormat="1" ht="15" customHeight="1" x14ac:dyDescent="0.15">
      <c r="A127" s="37"/>
    </row>
    <row r="128" spans="1:1" s="36" customFormat="1" ht="15" customHeight="1" x14ac:dyDescent="0.15">
      <c r="A128" s="37"/>
    </row>
    <row r="129" spans="1:1" s="36" customFormat="1" ht="15" customHeight="1" x14ac:dyDescent="0.15">
      <c r="A129" s="37"/>
    </row>
    <row r="130" spans="1:1" s="36" customFormat="1" ht="15" customHeight="1" x14ac:dyDescent="0.15">
      <c r="A130" s="37"/>
    </row>
    <row r="131" spans="1:1" s="36" customFormat="1" ht="15" customHeight="1" x14ac:dyDescent="0.15">
      <c r="A131" s="37"/>
    </row>
    <row r="132" spans="1:1" s="36" customFormat="1" ht="15" customHeight="1" x14ac:dyDescent="0.15">
      <c r="A132" s="37"/>
    </row>
    <row r="133" spans="1:1" s="36" customFormat="1" ht="15" customHeight="1" x14ac:dyDescent="0.15">
      <c r="A133" s="37"/>
    </row>
    <row r="134" spans="1:1" s="36" customFormat="1" ht="15" customHeight="1" x14ac:dyDescent="0.15">
      <c r="A134" s="37"/>
    </row>
    <row r="135" spans="1:1" s="36" customFormat="1" ht="15" customHeight="1" x14ac:dyDescent="0.15">
      <c r="A135" s="37"/>
    </row>
    <row r="136" spans="1:1" s="36" customFormat="1" ht="15" customHeight="1" x14ac:dyDescent="0.15">
      <c r="A136" s="37"/>
    </row>
    <row r="137" spans="1:1" s="36" customFormat="1" ht="15" customHeight="1" x14ac:dyDescent="0.15">
      <c r="A137" s="37"/>
    </row>
    <row r="138" spans="1:1" s="36" customFormat="1" ht="15" customHeight="1" x14ac:dyDescent="0.15">
      <c r="A138" s="37"/>
    </row>
    <row r="139" spans="1:1" s="36" customFormat="1" ht="15" customHeight="1" x14ac:dyDescent="0.15">
      <c r="A139" s="37"/>
    </row>
    <row r="140" spans="1:1" s="36" customFormat="1" ht="15" customHeight="1" x14ac:dyDescent="0.15">
      <c r="A140" s="37"/>
    </row>
    <row r="141" spans="1:1" s="36" customFormat="1" ht="15" customHeight="1" x14ac:dyDescent="0.15">
      <c r="A141" s="37"/>
    </row>
    <row r="142" spans="1:1" s="36" customFormat="1" ht="15" customHeight="1" x14ac:dyDescent="0.15">
      <c r="A142" s="37"/>
    </row>
    <row r="143" spans="1:1" s="36" customFormat="1" ht="15" customHeight="1" x14ac:dyDescent="0.15">
      <c r="A143" s="37"/>
    </row>
    <row r="144" spans="1:1" s="36" customFormat="1" ht="15" customHeight="1" x14ac:dyDescent="0.15">
      <c r="A144" s="37"/>
    </row>
    <row r="145" spans="1:1" s="36" customFormat="1" ht="15" customHeight="1" x14ac:dyDescent="0.15">
      <c r="A145" s="37"/>
    </row>
    <row r="146" spans="1:1" s="36" customFormat="1" ht="15" customHeight="1" x14ac:dyDescent="0.15">
      <c r="A146" s="37"/>
    </row>
    <row r="147" spans="1:1" s="36" customFormat="1" ht="15" customHeight="1" x14ac:dyDescent="0.15">
      <c r="A147" s="37"/>
    </row>
    <row r="148" spans="1:1" s="36" customFormat="1" ht="15" customHeight="1" x14ac:dyDescent="0.15">
      <c r="A148" s="37"/>
    </row>
    <row r="149" spans="1:1" s="36" customFormat="1" ht="15" customHeight="1" x14ac:dyDescent="0.15">
      <c r="A149" s="37"/>
    </row>
    <row r="150" spans="1:1" s="36" customFormat="1" ht="15" customHeight="1" x14ac:dyDescent="0.15">
      <c r="A150" s="37"/>
    </row>
    <row r="151" spans="1:1" s="36" customFormat="1" ht="15" customHeight="1" x14ac:dyDescent="0.15">
      <c r="A151" s="37"/>
    </row>
    <row r="152" spans="1:1" s="36" customFormat="1" ht="15" customHeight="1" x14ac:dyDescent="0.15">
      <c r="A152" s="37"/>
    </row>
    <row r="153" spans="1:1" s="36" customFormat="1" ht="15" customHeight="1" x14ac:dyDescent="0.15">
      <c r="A153" s="37"/>
    </row>
    <row r="154" spans="1:1" s="36" customFormat="1" ht="15" customHeight="1" x14ac:dyDescent="0.15">
      <c r="A154" s="37"/>
    </row>
    <row r="155" spans="1:1" s="36" customFormat="1" ht="15" customHeight="1" x14ac:dyDescent="0.15">
      <c r="A155" s="37"/>
    </row>
    <row r="156" spans="1:1" s="36" customFormat="1" ht="15" customHeight="1" x14ac:dyDescent="0.15">
      <c r="A156" s="37"/>
    </row>
    <row r="157" spans="1:1" s="36" customFormat="1" ht="15" customHeight="1" x14ac:dyDescent="0.15">
      <c r="A157" s="37"/>
    </row>
    <row r="158" spans="1:1" s="36" customFormat="1" ht="15" customHeight="1" x14ac:dyDescent="0.15">
      <c r="A158" s="37"/>
    </row>
    <row r="159" spans="1:1" s="36" customFormat="1" ht="15" customHeight="1" x14ac:dyDescent="0.15">
      <c r="A159" s="37"/>
    </row>
    <row r="160" spans="1:1" s="36" customFormat="1" ht="15" customHeight="1" x14ac:dyDescent="0.15">
      <c r="A160" s="37"/>
    </row>
    <row r="161" spans="1:1" s="36" customFormat="1" ht="15" customHeight="1" x14ac:dyDescent="0.15">
      <c r="A161" s="37"/>
    </row>
    <row r="162" spans="1:1" s="36" customFormat="1" ht="15" customHeight="1" x14ac:dyDescent="0.15">
      <c r="A162" s="37"/>
    </row>
    <row r="163" spans="1:1" s="36" customFormat="1" ht="15" customHeight="1" x14ac:dyDescent="0.15">
      <c r="A163" s="37"/>
    </row>
    <row r="164" spans="1:1" s="36" customFormat="1" ht="15" customHeight="1" x14ac:dyDescent="0.15">
      <c r="A164" s="37"/>
    </row>
    <row r="165" spans="1:1" s="36" customFormat="1" ht="15" customHeight="1" x14ac:dyDescent="0.15">
      <c r="A165" s="37"/>
    </row>
    <row r="166" spans="1:1" s="36" customFormat="1" ht="15" customHeight="1" x14ac:dyDescent="0.15">
      <c r="A166" s="37"/>
    </row>
    <row r="167" spans="1:1" s="36" customFormat="1" ht="15" customHeight="1" x14ac:dyDescent="0.15">
      <c r="A167" s="37"/>
    </row>
    <row r="168" spans="1:1" s="36" customFormat="1" ht="15" customHeight="1" x14ac:dyDescent="0.15">
      <c r="A168" s="37"/>
    </row>
    <row r="169" spans="1:1" s="36" customFormat="1" ht="15" customHeight="1" x14ac:dyDescent="0.15">
      <c r="A169" s="37"/>
    </row>
    <row r="170" spans="1:1" s="36" customFormat="1" ht="15" customHeight="1" x14ac:dyDescent="0.15">
      <c r="A170" s="37"/>
    </row>
    <row r="171" spans="1:1" s="36" customFormat="1" ht="15" customHeight="1" x14ac:dyDescent="0.15">
      <c r="A171" s="37"/>
    </row>
    <row r="172" spans="1:1" s="36" customFormat="1" ht="15" customHeight="1" x14ac:dyDescent="0.15">
      <c r="A172" s="37"/>
    </row>
    <row r="173" spans="1:1" s="36" customFormat="1" ht="15" customHeight="1" x14ac:dyDescent="0.15">
      <c r="A173" s="37"/>
    </row>
    <row r="174" spans="1:1" s="36" customFormat="1" ht="15" customHeight="1" x14ac:dyDescent="0.15">
      <c r="A174" s="37"/>
    </row>
    <row r="175" spans="1:1" s="36" customFormat="1" ht="15" customHeight="1" x14ac:dyDescent="0.15">
      <c r="A175" s="37"/>
    </row>
    <row r="176" spans="1:1" s="36" customFormat="1" ht="15" customHeight="1" x14ac:dyDescent="0.15">
      <c r="A176" s="37"/>
    </row>
    <row r="177" spans="1:1" s="36" customFormat="1" ht="15" customHeight="1" x14ac:dyDescent="0.15">
      <c r="A177" s="37"/>
    </row>
    <row r="178" spans="1:1" s="36" customFormat="1" ht="15" customHeight="1" x14ac:dyDescent="0.15">
      <c r="A178" s="37"/>
    </row>
    <row r="179" spans="1:1" s="36" customFormat="1" ht="15" customHeight="1" x14ac:dyDescent="0.15">
      <c r="A179" s="37"/>
    </row>
    <row r="180" spans="1:1" s="36" customFormat="1" ht="15" customHeight="1" x14ac:dyDescent="0.15">
      <c r="A180" s="37"/>
    </row>
    <row r="181" spans="1:1" s="36" customFormat="1" ht="15" customHeight="1" x14ac:dyDescent="0.15">
      <c r="A181" s="37"/>
    </row>
    <row r="182" spans="1:1" s="34" customFormat="1" ht="15" customHeight="1" x14ac:dyDescent="0.15">
      <c r="A182" s="35"/>
    </row>
    <row r="183" spans="1:1" s="34" customFormat="1" ht="15" customHeight="1" x14ac:dyDescent="0.15">
      <c r="A183" s="35"/>
    </row>
    <row r="184" spans="1:1" s="34" customFormat="1" ht="15" customHeight="1" x14ac:dyDescent="0.15">
      <c r="A184" s="35"/>
    </row>
    <row r="185" spans="1:1" s="34" customFormat="1" ht="15" customHeight="1" x14ac:dyDescent="0.15">
      <c r="A185" s="35"/>
    </row>
    <row r="186" spans="1:1" s="34" customFormat="1" ht="15" customHeight="1" x14ac:dyDescent="0.15">
      <c r="A186" s="35"/>
    </row>
    <row r="187" spans="1:1" s="34" customFormat="1" ht="15" customHeight="1" x14ac:dyDescent="0.15">
      <c r="A187" s="35"/>
    </row>
    <row r="188" spans="1:1" s="34" customFormat="1" ht="15" customHeight="1" x14ac:dyDescent="0.15">
      <c r="A188" s="35"/>
    </row>
    <row r="189" spans="1:1" s="34" customFormat="1" ht="15" customHeight="1" x14ac:dyDescent="0.15">
      <c r="A189" s="35"/>
    </row>
    <row r="190" spans="1:1" s="34" customFormat="1" ht="15" customHeight="1" x14ac:dyDescent="0.15">
      <c r="A190" s="35"/>
    </row>
    <row r="191" spans="1:1" s="34" customFormat="1" ht="15" customHeight="1" x14ac:dyDescent="0.15">
      <c r="A191" s="35"/>
    </row>
    <row r="192" spans="1:1" s="34" customFormat="1" ht="15" customHeight="1" x14ac:dyDescent="0.15">
      <c r="A192" s="35"/>
    </row>
    <row r="193" spans="1:1" s="34" customFormat="1" ht="15" customHeight="1" x14ac:dyDescent="0.15">
      <c r="A193" s="35"/>
    </row>
    <row r="194" spans="1:1" s="34" customFormat="1" ht="15" customHeight="1" x14ac:dyDescent="0.15">
      <c r="A194" s="35"/>
    </row>
    <row r="195" spans="1:1" s="34" customFormat="1" ht="15" customHeight="1" x14ac:dyDescent="0.15">
      <c r="A195" s="35"/>
    </row>
    <row r="196" spans="1:1" s="34" customFormat="1" ht="15" customHeight="1" x14ac:dyDescent="0.15">
      <c r="A196" s="35"/>
    </row>
    <row r="197" spans="1:1" s="34" customFormat="1" ht="15" customHeight="1" x14ac:dyDescent="0.15">
      <c r="A197" s="35"/>
    </row>
    <row r="198" spans="1:1" s="34" customFormat="1" ht="15" customHeight="1" x14ac:dyDescent="0.15">
      <c r="A198" s="35"/>
    </row>
    <row r="199" spans="1:1" s="34" customFormat="1" ht="15" customHeight="1" x14ac:dyDescent="0.15">
      <c r="A199" s="35"/>
    </row>
    <row r="200" spans="1:1" s="34" customFormat="1" ht="15" customHeight="1" x14ac:dyDescent="0.15">
      <c r="A200" s="35"/>
    </row>
    <row r="201" spans="1:1" s="34" customFormat="1" ht="15" customHeight="1" x14ac:dyDescent="0.15">
      <c r="A201" s="35"/>
    </row>
    <row r="202" spans="1:1" s="34" customFormat="1" ht="15" customHeight="1" x14ac:dyDescent="0.15">
      <c r="A202" s="35"/>
    </row>
    <row r="203" spans="1:1" s="34" customFormat="1" ht="15" customHeight="1" x14ac:dyDescent="0.15">
      <c r="A203" s="35"/>
    </row>
    <row r="204" spans="1:1" s="34" customFormat="1" ht="15" customHeight="1" x14ac:dyDescent="0.15">
      <c r="A204" s="35"/>
    </row>
    <row r="205" spans="1:1" s="34" customFormat="1" ht="15" customHeight="1" x14ac:dyDescent="0.15">
      <c r="A205" s="35"/>
    </row>
    <row r="206" spans="1:1" s="34" customFormat="1" ht="15" customHeight="1" x14ac:dyDescent="0.15">
      <c r="A206" s="35"/>
    </row>
    <row r="207" spans="1:1" s="34" customFormat="1" ht="15" customHeight="1" x14ac:dyDescent="0.15">
      <c r="A207" s="35"/>
    </row>
    <row r="208" spans="1:1" s="34" customFormat="1" ht="15" customHeight="1" x14ac:dyDescent="0.15">
      <c r="A208" s="35"/>
    </row>
    <row r="209" spans="1:1" s="34" customFormat="1" ht="15" customHeight="1" x14ac:dyDescent="0.15">
      <c r="A209" s="35"/>
    </row>
    <row r="210" spans="1:1" s="34" customFormat="1" ht="12" customHeight="1" x14ac:dyDescent="0.15">
      <c r="A210" s="35"/>
    </row>
    <row r="211" spans="1:1" s="34" customFormat="1" ht="12" customHeight="1" x14ac:dyDescent="0.15">
      <c r="A211" s="35"/>
    </row>
    <row r="212" spans="1:1" s="34" customFormat="1" ht="12" customHeight="1" x14ac:dyDescent="0.15">
      <c r="A212" s="35"/>
    </row>
    <row r="213" spans="1:1" s="34" customFormat="1" ht="12" customHeight="1" x14ac:dyDescent="0.15">
      <c r="A213" s="35"/>
    </row>
    <row r="214" spans="1:1" s="34" customFormat="1" ht="12" customHeight="1" x14ac:dyDescent="0.15">
      <c r="A214" s="35"/>
    </row>
    <row r="215" spans="1:1" s="34" customFormat="1" ht="12" customHeight="1" x14ac:dyDescent="0.15">
      <c r="A215" s="35"/>
    </row>
    <row r="216" spans="1:1" s="34" customFormat="1" ht="12" customHeight="1" x14ac:dyDescent="0.15">
      <c r="A216" s="35"/>
    </row>
    <row r="217" spans="1:1" s="34" customFormat="1" ht="12" customHeight="1" x14ac:dyDescent="0.15">
      <c r="A217" s="35"/>
    </row>
    <row r="218" spans="1:1" s="34" customFormat="1" ht="12" customHeight="1" x14ac:dyDescent="0.15">
      <c r="A218" s="35"/>
    </row>
    <row r="219" spans="1:1" s="34" customFormat="1" ht="12" customHeight="1" x14ac:dyDescent="0.15">
      <c r="A219" s="35"/>
    </row>
    <row r="220" spans="1:1" s="34" customFormat="1" ht="12" customHeight="1" x14ac:dyDescent="0.15">
      <c r="A220" s="35"/>
    </row>
    <row r="221" spans="1:1" s="34" customFormat="1" ht="12" x14ac:dyDescent="0.15">
      <c r="A221" s="35"/>
    </row>
    <row r="222" spans="1:1" s="34" customFormat="1" ht="12" x14ac:dyDescent="0.15">
      <c r="A222" s="35"/>
    </row>
    <row r="223" spans="1:1" s="34" customFormat="1" ht="12" x14ac:dyDescent="0.15">
      <c r="A223" s="35"/>
    </row>
    <row r="224" spans="1:1" s="34" customFormat="1" ht="12" x14ac:dyDescent="0.15">
      <c r="A224" s="35"/>
    </row>
    <row r="225" spans="1:1" s="34" customFormat="1" ht="12" x14ac:dyDescent="0.15">
      <c r="A225" s="35"/>
    </row>
    <row r="226" spans="1:1" s="34" customFormat="1" ht="12" x14ac:dyDescent="0.15">
      <c r="A226" s="35"/>
    </row>
    <row r="227" spans="1:1" s="34" customFormat="1" ht="12" x14ac:dyDescent="0.15">
      <c r="A227" s="35"/>
    </row>
    <row r="228" spans="1:1" s="34" customFormat="1" ht="12" x14ac:dyDescent="0.15">
      <c r="A228" s="35"/>
    </row>
    <row r="229" spans="1:1" s="34" customFormat="1" ht="12" x14ac:dyDescent="0.15">
      <c r="A229" s="35"/>
    </row>
  </sheetData>
  <dataConsolidate>
    <dataRefs count="1">
      <dataRef ref="D3:I8" sheet="188部門表" r:id="rId1"/>
    </dataRefs>
  </dataConsolidate>
  <mergeCells count="1">
    <mergeCell ref="A2:B3"/>
  </mergeCells>
  <phoneticPr fontId="6"/>
  <printOptions horizontalCentered="1"/>
  <pageMargins left="0.78740157480314965" right="0.78740157480314965" top="0.98425196850393704" bottom="0.98425196850393704" header="0.43307086614173229" footer="0.1968503937007874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A4F83-90D7-4F46-8409-45824FFA7702}">
  <dimension ref="A1:BQ219"/>
  <sheetViews>
    <sheetView zoomScaleNormal="100" zoomScaleSheetLayoutView="100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A2" sqref="A2:B3"/>
    </sheetView>
  </sheetViews>
  <sheetFormatPr defaultColWidth="9" defaultRowHeight="13.5" x14ac:dyDescent="0.15"/>
  <cols>
    <col min="1" max="1" width="5.625" style="33" customWidth="1"/>
    <col min="2" max="2" width="23.5" style="32" customWidth="1"/>
    <col min="3" max="6" width="9" style="32"/>
    <col min="7" max="61" width="9" style="31"/>
    <col min="62" max="62" width="10" style="31" bestFit="1" customWidth="1"/>
    <col min="63" max="16384" width="9" style="31"/>
  </cols>
  <sheetData>
    <row r="1" spans="1:69" s="36" customFormat="1" ht="15" customHeight="1" thickBot="1" x14ac:dyDescent="0.2">
      <c r="A1" s="37"/>
    </row>
    <row r="2" spans="1:69" s="36" customFormat="1" ht="15" customHeight="1" x14ac:dyDescent="0.15">
      <c r="A2" s="108" t="s">
        <v>149</v>
      </c>
      <c r="B2" s="109"/>
      <c r="C2" s="78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4" t="s">
        <v>9</v>
      </c>
      <c r="L2" s="4" t="s">
        <v>10</v>
      </c>
      <c r="M2" s="4" t="s">
        <v>11</v>
      </c>
      <c r="N2" s="4" t="s">
        <v>12</v>
      </c>
      <c r="O2" s="4" t="s">
        <v>13</v>
      </c>
      <c r="P2" s="4" t="s">
        <v>14</v>
      </c>
      <c r="Q2" s="4" t="s">
        <v>15</v>
      </c>
      <c r="R2" s="4" t="s">
        <v>16</v>
      </c>
      <c r="S2" s="4" t="s">
        <v>17</v>
      </c>
      <c r="T2" s="4" t="s">
        <v>18</v>
      </c>
      <c r="U2" s="4" t="s">
        <v>19</v>
      </c>
      <c r="V2" s="4" t="s">
        <v>20</v>
      </c>
      <c r="W2" s="4" t="s">
        <v>21</v>
      </c>
      <c r="X2" s="4" t="s">
        <v>22</v>
      </c>
      <c r="Y2" s="4" t="s">
        <v>23</v>
      </c>
      <c r="Z2" s="4" t="s">
        <v>24</v>
      </c>
      <c r="AA2" s="4" t="s">
        <v>25</v>
      </c>
      <c r="AB2" s="4" t="s">
        <v>26</v>
      </c>
      <c r="AC2" s="4" t="s">
        <v>27</v>
      </c>
      <c r="AD2" s="4" t="s">
        <v>28</v>
      </c>
      <c r="AE2" s="4" t="s">
        <v>29</v>
      </c>
      <c r="AF2" s="4" t="s">
        <v>30</v>
      </c>
      <c r="AG2" s="4" t="s">
        <v>31</v>
      </c>
      <c r="AH2" s="4" t="s">
        <v>32</v>
      </c>
      <c r="AI2" s="4" t="s">
        <v>33</v>
      </c>
      <c r="AJ2" s="4" t="s">
        <v>34</v>
      </c>
      <c r="AK2" s="4" t="s">
        <v>35</v>
      </c>
      <c r="AL2" s="4" t="s">
        <v>36</v>
      </c>
      <c r="AM2" s="4" t="s">
        <v>37</v>
      </c>
      <c r="AN2" s="4" t="s">
        <v>38</v>
      </c>
      <c r="AO2" s="4" t="s">
        <v>39</v>
      </c>
    </row>
    <row r="3" spans="1:69" s="36" customFormat="1" ht="41.25" customHeight="1" thickBot="1" x14ac:dyDescent="0.2">
      <c r="A3" s="110"/>
      <c r="B3" s="111"/>
      <c r="C3" s="12" t="s">
        <v>41</v>
      </c>
      <c r="D3" s="64" t="s">
        <v>42</v>
      </c>
      <c r="E3" s="64" t="s">
        <v>43</v>
      </c>
      <c r="F3" s="64" t="s">
        <v>44</v>
      </c>
      <c r="G3" s="64" t="s">
        <v>45</v>
      </c>
      <c r="H3" s="66" t="s">
        <v>46</v>
      </c>
      <c r="I3" s="65" t="s">
        <v>47</v>
      </c>
      <c r="J3" s="65" t="s">
        <v>48</v>
      </c>
      <c r="K3" s="65" t="s">
        <v>49</v>
      </c>
      <c r="L3" s="65" t="s">
        <v>50</v>
      </c>
      <c r="M3" s="65" t="s">
        <v>51</v>
      </c>
      <c r="N3" s="65" t="s">
        <v>52</v>
      </c>
      <c r="O3" s="65" t="s">
        <v>53</v>
      </c>
      <c r="P3" s="65" t="s">
        <v>54</v>
      </c>
      <c r="Q3" s="65" t="s">
        <v>55</v>
      </c>
      <c r="R3" s="65" t="s">
        <v>56</v>
      </c>
      <c r="S3" s="66" t="s">
        <v>57</v>
      </c>
      <c r="T3" s="66" t="s">
        <v>58</v>
      </c>
      <c r="U3" s="66" t="s">
        <v>59</v>
      </c>
      <c r="V3" s="65" t="s">
        <v>60</v>
      </c>
      <c r="W3" s="65" t="s">
        <v>61</v>
      </c>
      <c r="X3" s="65" t="s">
        <v>62</v>
      </c>
      <c r="Y3" s="65" t="s">
        <v>63</v>
      </c>
      <c r="Z3" s="65" t="s">
        <v>64</v>
      </c>
      <c r="AA3" s="65" t="s">
        <v>65</v>
      </c>
      <c r="AB3" s="65" t="s">
        <v>66</v>
      </c>
      <c r="AC3" s="65" t="s">
        <v>67</v>
      </c>
      <c r="AD3" s="65" t="s">
        <v>68</v>
      </c>
      <c r="AE3" s="65" t="s">
        <v>69</v>
      </c>
      <c r="AF3" s="65" t="s">
        <v>70</v>
      </c>
      <c r="AG3" s="65" t="s">
        <v>71</v>
      </c>
      <c r="AH3" s="65" t="s">
        <v>72</v>
      </c>
      <c r="AI3" s="65" t="s">
        <v>73</v>
      </c>
      <c r="AJ3" s="65" t="s">
        <v>74</v>
      </c>
      <c r="AK3" s="65" t="s">
        <v>75</v>
      </c>
      <c r="AL3" s="65" t="s">
        <v>76</v>
      </c>
      <c r="AM3" s="65" t="s">
        <v>77</v>
      </c>
      <c r="AN3" s="64" t="s">
        <v>78</v>
      </c>
      <c r="AO3" s="63" t="s">
        <v>79</v>
      </c>
      <c r="AP3" s="75" t="s">
        <v>148</v>
      </c>
      <c r="AQ3" s="75" t="s">
        <v>147</v>
      </c>
    </row>
    <row r="4" spans="1:69" s="40" customFormat="1" ht="15" customHeight="1" x14ac:dyDescent="0.15">
      <c r="A4" s="11" t="s">
        <v>1</v>
      </c>
      <c r="B4" s="12" t="s">
        <v>41</v>
      </c>
      <c r="C4" s="71">
        <v>1.2973544636433982</v>
      </c>
      <c r="D4" s="71">
        <v>2.6603899511018416E-4</v>
      </c>
      <c r="E4" s="71">
        <v>0</v>
      </c>
      <c r="F4" s="71">
        <v>1.7019078809801286E-5</v>
      </c>
      <c r="G4" s="71">
        <v>0.19692831133547736</v>
      </c>
      <c r="H4" s="71">
        <v>8.7284392170220229E-2</v>
      </c>
      <c r="I4" s="71">
        <v>8.6809803995904419E-4</v>
      </c>
      <c r="J4" s="71">
        <v>2.201253759956969E-4</v>
      </c>
      <c r="K4" s="71">
        <v>3.0329124756076916E-4</v>
      </c>
      <c r="L4" s="71">
        <v>2.7071309957640215E-4</v>
      </c>
      <c r="M4" s="71">
        <v>0</v>
      </c>
      <c r="N4" s="71">
        <v>6.6591316352222424E-3</v>
      </c>
      <c r="O4" s="71">
        <v>7.1128672352999286E-5</v>
      </c>
      <c r="P4" s="71">
        <v>1.3326841920268979E-4</v>
      </c>
      <c r="Q4" s="71">
        <v>8.9423391849974873E-5</v>
      </c>
      <c r="R4" s="71">
        <v>1.3235151188573774E-4</v>
      </c>
      <c r="S4" s="71">
        <v>3.1471724154281039E-4</v>
      </c>
      <c r="T4" s="71">
        <v>1.840118882131382E-4</v>
      </c>
      <c r="U4" s="71">
        <v>2.5995191169083325E-4</v>
      </c>
      <c r="V4" s="71">
        <v>2.4482513428305299E-4</v>
      </c>
      <c r="W4" s="71">
        <v>2.3552374423184175E-4</v>
      </c>
      <c r="X4" s="71">
        <v>1.6529704246009521E-4</v>
      </c>
      <c r="Y4" s="71">
        <v>2.8545298420085781E-4</v>
      </c>
      <c r="Z4" s="71">
        <v>9.6821824367727076E-5</v>
      </c>
      <c r="AA4" s="71">
        <v>1.2800771896346862E-4</v>
      </c>
      <c r="AB4" s="71">
        <v>1.0648361423355167E-4</v>
      </c>
      <c r="AC4" s="71">
        <v>5.3723598794167503E-5</v>
      </c>
      <c r="AD4" s="71">
        <v>3.0362796339555531E-5</v>
      </c>
      <c r="AE4" s="71">
        <v>9.3085560412953369E-5</v>
      </c>
      <c r="AF4" s="71">
        <v>7.956034712076333E-5</v>
      </c>
      <c r="AG4" s="71">
        <v>3.5240027966771813E-4</v>
      </c>
      <c r="AH4" s="71">
        <v>1.0191817460289045E-2</v>
      </c>
      <c r="AI4" s="71">
        <v>5.9573824298668355E-3</v>
      </c>
      <c r="AJ4" s="71">
        <v>2.6859675970882926E-2</v>
      </c>
      <c r="AK4" s="71">
        <v>2.0377560600939358E-4</v>
      </c>
      <c r="AL4" s="71">
        <v>7.7683273629266136E-2</v>
      </c>
      <c r="AM4" s="71">
        <v>1.4642657969366694E-2</v>
      </c>
      <c r="AN4" s="71">
        <v>3.9336250539564143E-4</v>
      </c>
      <c r="AO4" s="71">
        <v>1.4914082019081265E-4</v>
      </c>
      <c r="AP4" s="85">
        <v>1.729309068694411</v>
      </c>
      <c r="AQ4" s="84">
        <v>0.80683996178501227</v>
      </c>
      <c r="AR4" s="55"/>
      <c r="AS4" s="55"/>
      <c r="AT4" s="55"/>
      <c r="AU4" s="55"/>
      <c r="AV4" s="55"/>
      <c r="AW4" s="55"/>
      <c r="AY4" s="55"/>
      <c r="AZ4" s="55"/>
      <c r="BB4" s="55"/>
      <c r="BC4" s="55"/>
      <c r="BD4" s="55"/>
      <c r="BE4" s="55"/>
      <c r="BH4" s="55"/>
      <c r="BJ4" s="55"/>
      <c r="BN4" s="55"/>
      <c r="BO4" s="55"/>
      <c r="BQ4" s="55"/>
    </row>
    <row r="5" spans="1:69" s="53" customFormat="1" ht="15" customHeight="1" x14ac:dyDescent="0.15">
      <c r="A5" s="14" t="s">
        <v>2</v>
      </c>
      <c r="B5" s="15" t="s">
        <v>42</v>
      </c>
      <c r="C5" s="71">
        <v>2.5491983297723231E-3</v>
      </c>
      <c r="D5" s="71">
        <v>1.0801161129869854</v>
      </c>
      <c r="E5" s="71">
        <v>0</v>
      </c>
      <c r="F5" s="71">
        <v>1.650442979838505E-3</v>
      </c>
      <c r="G5" s="71">
        <v>2.83628657216355E-3</v>
      </c>
      <c r="H5" s="71">
        <v>3.7877460268332139E-3</v>
      </c>
      <c r="I5" s="71">
        <v>2.8755720256421345E-3</v>
      </c>
      <c r="J5" s="71">
        <v>1.9289991042076723E-2</v>
      </c>
      <c r="K5" s="71">
        <v>9.0147781195679452E-3</v>
      </c>
      <c r="L5" s="71">
        <v>3.0905553121521956E-3</v>
      </c>
      <c r="M5" s="71">
        <v>0</v>
      </c>
      <c r="N5" s="71">
        <v>2.6383223371794959E-3</v>
      </c>
      <c r="O5" s="71">
        <v>2.597275624260059E-3</v>
      </c>
      <c r="P5" s="71">
        <v>2.6975969948679801E-3</v>
      </c>
      <c r="Q5" s="71">
        <v>7.2706423590467783E-3</v>
      </c>
      <c r="R5" s="71">
        <v>4.6006671431254604E-3</v>
      </c>
      <c r="S5" s="71">
        <v>1.9663807208252304E-3</v>
      </c>
      <c r="T5" s="71">
        <v>2.1281497228775662E-3</v>
      </c>
      <c r="U5" s="71">
        <v>1.6244315265598122E-3</v>
      </c>
      <c r="V5" s="71">
        <v>2.2662022915512395E-3</v>
      </c>
      <c r="W5" s="71">
        <v>2.6452078345843592E-3</v>
      </c>
      <c r="X5" s="71">
        <v>2.5233017634973993E-3</v>
      </c>
      <c r="Y5" s="71">
        <v>2.017434696920803E-3</v>
      </c>
      <c r="Z5" s="71">
        <v>4.0918737166102857E-2</v>
      </c>
      <c r="AA5" s="71">
        <v>6.2012624716030274E-3</v>
      </c>
      <c r="AB5" s="71">
        <v>2.605540374764371E-3</v>
      </c>
      <c r="AC5" s="71">
        <v>9.2848360249716091E-4</v>
      </c>
      <c r="AD5" s="71">
        <v>2.5664722976689256E-4</v>
      </c>
      <c r="AE5" s="71">
        <v>1.4275953002631766E-3</v>
      </c>
      <c r="AF5" s="71">
        <v>6.1873381244244583E-3</v>
      </c>
      <c r="AG5" s="71">
        <v>1.2782748455696488E-3</v>
      </c>
      <c r="AH5" s="71">
        <v>2.2986676785104244E-3</v>
      </c>
      <c r="AI5" s="71">
        <v>1.5544422932475825E-3</v>
      </c>
      <c r="AJ5" s="71">
        <v>3.5758583835142489E-3</v>
      </c>
      <c r="AK5" s="71">
        <v>2.274020446213173E-3</v>
      </c>
      <c r="AL5" s="71">
        <v>3.2466036840320231E-3</v>
      </c>
      <c r="AM5" s="71">
        <v>2.4763087641623393E-3</v>
      </c>
      <c r="AN5" s="71">
        <v>7.3997206551301388E-3</v>
      </c>
      <c r="AO5" s="71">
        <v>7.8830922667313215E-4</v>
      </c>
      <c r="AP5" s="71">
        <v>1.2436041066568033</v>
      </c>
      <c r="AQ5" s="83">
        <v>0.58022565662492931</v>
      </c>
      <c r="AR5" s="55"/>
      <c r="AS5" s="55"/>
      <c r="AT5" s="55"/>
      <c r="AU5" s="55"/>
      <c r="AV5" s="55"/>
      <c r="AW5" s="55"/>
      <c r="AY5" s="55"/>
      <c r="AZ5" s="55"/>
      <c r="BB5" s="55"/>
      <c r="BC5" s="55"/>
      <c r="BD5" s="55"/>
      <c r="BE5" s="55"/>
      <c r="BH5" s="55"/>
      <c r="BJ5" s="55"/>
      <c r="BO5" s="55"/>
      <c r="BQ5" s="55"/>
    </row>
    <row r="6" spans="1:69" s="53" customFormat="1" ht="15" customHeight="1" x14ac:dyDescent="0.15">
      <c r="A6" s="14" t="s">
        <v>3</v>
      </c>
      <c r="B6" s="15" t="s">
        <v>43</v>
      </c>
      <c r="C6" s="71">
        <v>1.648205311676277E-3</v>
      </c>
      <c r="D6" s="71">
        <v>4.1433233926832462E-5</v>
      </c>
      <c r="E6" s="71">
        <v>1</v>
      </c>
      <c r="F6" s="71">
        <v>1.0050310057455921E-6</v>
      </c>
      <c r="G6" s="71">
        <v>4.7852297051520234E-2</v>
      </c>
      <c r="H6" s="71">
        <v>2.0685845653696223E-2</v>
      </c>
      <c r="I6" s="71">
        <v>2.6110057830132962E-4</v>
      </c>
      <c r="J6" s="71">
        <v>9.2904671393402791E-6</v>
      </c>
      <c r="K6" s="71">
        <v>9.1810667217637501E-6</v>
      </c>
      <c r="L6" s="71">
        <v>8.6253433444545801E-5</v>
      </c>
      <c r="M6" s="71">
        <v>0</v>
      </c>
      <c r="N6" s="71">
        <v>7.1049096115076256E-5</v>
      </c>
      <c r="O6" s="71">
        <v>1.9256393803727617E-5</v>
      </c>
      <c r="P6" s="71">
        <v>5.4477849079686782E-5</v>
      </c>
      <c r="Q6" s="71">
        <v>5.2097826900648185E-6</v>
      </c>
      <c r="R6" s="71">
        <v>2.6712412406455283E-5</v>
      </c>
      <c r="S6" s="71">
        <v>1.2827465123128112E-5</v>
      </c>
      <c r="T6" s="71">
        <v>3.086622116782048E-5</v>
      </c>
      <c r="U6" s="71">
        <v>1.0593457976301851E-5</v>
      </c>
      <c r="V6" s="71">
        <v>1.7169534697616676E-5</v>
      </c>
      <c r="W6" s="71">
        <v>1.2227133796782037E-5</v>
      </c>
      <c r="X6" s="71">
        <v>6.7404442580851481E-6</v>
      </c>
      <c r="Y6" s="71">
        <v>1.2568961467000363E-5</v>
      </c>
      <c r="Z6" s="71">
        <v>5.3435805238214777E-6</v>
      </c>
      <c r="AA6" s="71">
        <v>6.0859520896591907E-6</v>
      </c>
      <c r="AB6" s="71">
        <v>4.5128256133412881E-6</v>
      </c>
      <c r="AC6" s="71">
        <v>5.9887774709012032E-6</v>
      </c>
      <c r="AD6" s="71">
        <v>1.6132354420568864E-6</v>
      </c>
      <c r="AE6" s="71">
        <v>3.7913058876962741E-6</v>
      </c>
      <c r="AF6" s="71">
        <v>4.0273259243287318E-6</v>
      </c>
      <c r="AG6" s="71">
        <v>3.0224111911466172E-5</v>
      </c>
      <c r="AH6" s="71">
        <v>1.2383770208416042E-3</v>
      </c>
      <c r="AI6" s="71">
        <v>1.7402630950629535E-3</v>
      </c>
      <c r="AJ6" s="71">
        <v>1.1776100458801475E-3</v>
      </c>
      <c r="AK6" s="71">
        <v>8.4988923963391291E-6</v>
      </c>
      <c r="AL6" s="71">
        <v>3.9262343811844125E-2</v>
      </c>
      <c r="AM6" s="71">
        <v>9.6570121081829665E-4</v>
      </c>
      <c r="AN6" s="71">
        <v>1.302155268198977E-5</v>
      </c>
      <c r="AO6" s="71">
        <v>1.124795029481269E-5</v>
      </c>
      <c r="AP6" s="71">
        <v>1.1153529612746975</v>
      </c>
      <c r="AQ6" s="83">
        <v>0.52038779934872481</v>
      </c>
      <c r="AR6" s="55"/>
      <c r="AS6" s="55"/>
      <c r="AT6" s="55"/>
      <c r="AU6" s="55"/>
      <c r="AV6" s="55"/>
      <c r="AW6" s="55"/>
      <c r="AY6" s="55"/>
      <c r="AZ6" s="55"/>
      <c r="BB6" s="55"/>
      <c r="BC6" s="55"/>
      <c r="BD6" s="55"/>
      <c r="BE6" s="55"/>
      <c r="BH6" s="55"/>
      <c r="BJ6" s="55"/>
      <c r="BO6" s="55"/>
      <c r="BQ6" s="55"/>
    </row>
    <row r="7" spans="1:69" s="53" customFormat="1" ht="15" customHeight="1" x14ac:dyDescent="0.15">
      <c r="A7" s="14" t="s">
        <v>4</v>
      </c>
      <c r="B7" s="15" t="s">
        <v>44</v>
      </c>
      <c r="C7" s="71">
        <v>1.0886340454003398E-4</v>
      </c>
      <c r="D7" s="71">
        <v>2.6262296742900617E-5</v>
      </c>
      <c r="E7" s="71">
        <v>0</v>
      </c>
      <c r="F7" s="71">
        <v>1.0003842952994644</v>
      </c>
      <c r="G7" s="71">
        <v>1.0848568164258195E-4</v>
      </c>
      <c r="H7" s="71">
        <v>7.4374698012701936E-5</v>
      </c>
      <c r="I7" s="71">
        <v>8.5077586683369284E-5</v>
      </c>
      <c r="J7" s="71">
        <v>3.2713130126548362E-4</v>
      </c>
      <c r="K7" s="71">
        <v>1.6121024986013064E-4</v>
      </c>
      <c r="L7" s="71">
        <v>1.2079774228816107E-4</v>
      </c>
      <c r="M7" s="71">
        <v>0</v>
      </c>
      <c r="N7" s="71">
        <v>6.8874756464987118E-5</v>
      </c>
      <c r="O7" s="71">
        <v>2.8314547526328102E-2</v>
      </c>
      <c r="P7" s="71">
        <v>3.3804993745814346E-5</v>
      </c>
      <c r="Q7" s="71">
        <v>3.7180694141203917E-4</v>
      </c>
      <c r="R7" s="71">
        <v>1.6762608393642154E-4</v>
      </c>
      <c r="S7" s="71">
        <v>5.526827526280226E-4</v>
      </c>
      <c r="T7" s="71">
        <v>2.3074665959180917E-4</v>
      </c>
      <c r="U7" s="71">
        <v>4.5663770359495798E-4</v>
      </c>
      <c r="V7" s="71">
        <v>1.159591733606521E-3</v>
      </c>
      <c r="W7" s="71">
        <v>1.9540129852201257E-3</v>
      </c>
      <c r="X7" s="71">
        <v>7.3365171258550323E-5</v>
      </c>
      <c r="Y7" s="71">
        <v>3.8800777818150879E-3</v>
      </c>
      <c r="Z7" s="71">
        <v>1.2236902020972812E-4</v>
      </c>
      <c r="AA7" s="71">
        <v>4.2633000868908362E-4</v>
      </c>
      <c r="AB7" s="71">
        <v>8.9162207364542486E-5</v>
      </c>
      <c r="AC7" s="71">
        <v>3.3075048798928044E-5</v>
      </c>
      <c r="AD7" s="71">
        <v>2.1312974649757491E-4</v>
      </c>
      <c r="AE7" s="71">
        <v>1.0709476663000864E-4</v>
      </c>
      <c r="AF7" s="71">
        <v>1.4724105700796592E-4</v>
      </c>
      <c r="AG7" s="71">
        <v>7.7175014783865205E-5</v>
      </c>
      <c r="AH7" s="71">
        <v>6.0432589595718758E-5</v>
      </c>
      <c r="AI7" s="71">
        <v>6.7987405756862772E-5</v>
      </c>
      <c r="AJ7" s="71">
        <v>1.5540087351204789E-4</v>
      </c>
      <c r="AK7" s="71">
        <v>2.7775055145432855E-4</v>
      </c>
      <c r="AL7" s="71">
        <v>9.5432802580315009E-5</v>
      </c>
      <c r="AM7" s="71">
        <v>9.3448804332485358E-5</v>
      </c>
      <c r="AN7" s="71">
        <v>3.1268146855419781E-4</v>
      </c>
      <c r="AO7" s="71">
        <v>1.0328969777400587E-4</v>
      </c>
      <c r="AP7" s="71">
        <v>1.0410422744136436</v>
      </c>
      <c r="AQ7" s="83">
        <v>0.4857168241988305</v>
      </c>
      <c r="AR7" s="55"/>
      <c r="AS7" s="55"/>
      <c r="AT7" s="55"/>
      <c r="AU7" s="55"/>
      <c r="AV7" s="55"/>
      <c r="AW7" s="55"/>
      <c r="AY7" s="55"/>
      <c r="AZ7" s="55"/>
      <c r="BB7" s="55"/>
      <c r="BC7" s="55"/>
      <c r="BD7" s="55"/>
      <c r="BE7" s="55"/>
      <c r="BH7" s="55"/>
      <c r="BJ7" s="55"/>
      <c r="BO7" s="55"/>
      <c r="BQ7" s="55"/>
    </row>
    <row r="8" spans="1:69" s="53" customFormat="1" ht="15" customHeight="1" x14ac:dyDescent="0.15">
      <c r="A8" s="14" t="s">
        <v>5</v>
      </c>
      <c r="B8" s="15" t="s">
        <v>45</v>
      </c>
      <c r="C8" s="71">
        <v>4.2281411341084138E-2</v>
      </c>
      <c r="D8" s="71">
        <v>1.0355027985511373E-3</v>
      </c>
      <c r="E8" s="71">
        <v>0</v>
      </c>
      <c r="F8" s="71">
        <v>1.2491691579350024E-5</v>
      </c>
      <c r="G8" s="71">
        <v>1.2303416016092448</v>
      </c>
      <c r="H8" s="71">
        <v>0.5318209190225911</v>
      </c>
      <c r="I8" s="71">
        <v>1.7025463843346133E-3</v>
      </c>
      <c r="J8" s="71">
        <v>9.0183400005106255E-5</v>
      </c>
      <c r="K8" s="71">
        <v>8.2417301484700073E-5</v>
      </c>
      <c r="L8" s="71">
        <v>5.7323203899134836E-4</v>
      </c>
      <c r="M8" s="71">
        <v>0</v>
      </c>
      <c r="N8" s="71">
        <v>6.2800833721190607E-4</v>
      </c>
      <c r="O8" s="71">
        <v>1.353072935144947E-4</v>
      </c>
      <c r="P8" s="71">
        <v>3.59548684691928E-4</v>
      </c>
      <c r="Q8" s="71">
        <v>5.4213502453362551E-5</v>
      </c>
      <c r="R8" s="71">
        <v>1.8718518933043363E-4</v>
      </c>
      <c r="S8" s="71">
        <v>9.716078768117522E-5</v>
      </c>
      <c r="T8" s="71">
        <v>2.0781266315458272E-4</v>
      </c>
      <c r="U8" s="71">
        <v>8.0213358787000719E-5</v>
      </c>
      <c r="V8" s="71">
        <v>1.2588986920314871E-4</v>
      </c>
      <c r="W8" s="71">
        <v>9.4689546495595658E-5</v>
      </c>
      <c r="X8" s="71">
        <v>5.949077954014284E-5</v>
      </c>
      <c r="Y8" s="71">
        <v>1.0033354566045609E-4</v>
      </c>
      <c r="Z8" s="71">
        <v>8.4111791517551773E-5</v>
      </c>
      <c r="AA8" s="71">
        <v>7.0837187516850964E-5</v>
      </c>
      <c r="AB8" s="71">
        <v>5.4724625861574764E-5</v>
      </c>
      <c r="AC8" s="71">
        <v>1.3109909635201786E-4</v>
      </c>
      <c r="AD8" s="71">
        <v>1.9918538440298673E-5</v>
      </c>
      <c r="AE8" s="71">
        <v>4.806759301983651E-5</v>
      </c>
      <c r="AF8" s="71">
        <v>4.9005352201469353E-5</v>
      </c>
      <c r="AG8" s="71">
        <v>5.9884111809307592E-4</v>
      </c>
      <c r="AH8" s="71">
        <v>2.0905011503878211E-2</v>
      </c>
      <c r="AI8" s="71">
        <v>1.6867467151369386E-2</v>
      </c>
      <c r="AJ8" s="71">
        <v>1.8689917155011806E-2</v>
      </c>
      <c r="AK8" s="71">
        <v>1.0351885500341286E-4</v>
      </c>
      <c r="AL8" s="71">
        <v>0.25253078069513435</v>
      </c>
      <c r="AM8" s="71">
        <v>1.2641341121653993E-2</v>
      </c>
      <c r="AN8" s="71">
        <v>1.1232858164711937E-4</v>
      </c>
      <c r="AO8" s="71">
        <v>1.77604429932533E-4</v>
      </c>
      <c r="AP8" s="71">
        <v>2.1331547339422237</v>
      </c>
      <c r="AQ8" s="83">
        <v>0.99526135331890908</v>
      </c>
      <c r="AR8" s="55"/>
      <c r="AS8" s="55"/>
      <c r="AT8" s="55"/>
      <c r="AU8" s="55"/>
      <c r="AV8" s="55"/>
      <c r="AW8" s="55"/>
      <c r="AY8" s="55"/>
      <c r="AZ8" s="55"/>
      <c r="BB8" s="55"/>
      <c r="BC8" s="55"/>
      <c r="BD8" s="55"/>
      <c r="BE8" s="55"/>
      <c r="BH8" s="55"/>
      <c r="BJ8" s="55"/>
      <c r="BO8" s="55"/>
      <c r="BQ8" s="55"/>
    </row>
    <row r="9" spans="1:69" s="53" customFormat="1" ht="15" customHeight="1" x14ac:dyDescent="0.15">
      <c r="A9" s="14" t="s">
        <v>6</v>
      </c>
      <c r="B9" s="17" t="s">
        <v>46</v>
      </c>
      <c r="C9" s="71">
        <v>7.9997507304742269E-2</v>
      </c>
      <c r="D9" s="71">
        <v>1.641470964988493E-5</v>
      </c>
      <c r="E9" s="71">
        <v>0</v>
      </c>
      <c r="F9" s="71">
        <v>1.0576736915610456E-6</v>
      </c>
      <c r="G9" s="71">
        <v>1.2143018209193208E-2</v>
      </c>
      <c r="H9" s="71">
        <v>1.0073251987303342</v>
      </c>
      <c r="I9" s="71">
        <v>5.3556389595190026E-5</v>
      </c>
      <c r="J9" s="71">
        <v>1.3593836216154138E-5</v>
      </c>
      <c r="K9" s="71">
        <v>1.8727312905106687E-5</v>
      </c>
      <c r="L9" s="71">
        <v>1.6734845631687127E-5</v>
      </c>
      <c r="M9" s="71">
        <v>0</v>
      </c>
      <c r="N9" s="71">
        <v>4.1064316080121022E-4</v>
      </c>
      <c r="O9" s="71">
        <v>4.4062653036602441E-6</v>
      </c>
      <c r="P9" s="71">
        <v>8.2334112096231462E-6</v>
      </c>
      <c r="Q9" s="71">
        <v>5.5368531493895916E-6</v>
      </c>
      <c r="R9" s="71">
        <v>8.1810609336679896E-6</v>
      </c>
      <c r="S9" s="71">
        <v>1.9427429598201422E-5</v>
      </c>
      <c r="T9" s="71">
        <v>1.1359711216258295E-5</v>
      </c>
      <c r="U9" s="71">
        <v>1.6046776959175821E-5</v>
      </c>
      <c r="V9" s="71">
        <v>1.5113799833788426E-5</v>
      </c>
      <c r="W9" s="71">
        <v>1.4541075368030388E-5</v>
      </c>
      <c r="X9" s="71">
        <v>1.0208383287809163E-5</v>
      </c>
      <c r="Y9" s="71">
        <v>1.7621538911934825E-5</v>
      </c>
      <c r="Z9" s="71">
        <v>6.0190867665823506E-6</v>
      </c>
      <c r="AA9" s="71">
        <v>8.0106322342633144E-6</v>
      </c>
      <c r="AB9" s="71">
        <v>6.6630918244060606E-6</v>
      </c>
      <c r="AC9" s="71">
        <v>3.3239407453214642E-6</v>
      </c>
      <c r="AD9" s="71">
        <v>1.9684799602392559E-6</v>
      </c>
      <c r="AE9" s="71">
        <v>5.7897611231130744E-6</v>
      </c>
      <c r="AF9" s="71">
        <v>4.9221205956400225E-6</v>
      </c>
      <c r="AG9" s="71">
        <v>2.1868558473507641E-5</v>
      </c>
      <c r="AH9" s="71">
        <v>6.6014580070171457E-4</v>
      </c>
      <c r="AI9" s="71">
        <v>3.6759759996038725E-4</v>
      </c>
      <c r="AJ9" s="71">
        <v>1.6569254360212827E-3</v>
      </c>
      <c r="AK9" s="71">
        <v>1.2591492601951256E-5</v>
      </c>
      <c r="AL9" s="71">
        <v>4.7907575694322935E-3</v>
      </c>
      <c r="AM9" s="71">
        <v>1.0869494878287885E-3</v>
      </c>
      <c r="AN9" s="71">
        <v>2.4296011145052548E-5</v>
      </c>
      <c r="AO9" s="71">
        <v>9.9211265193246177E-6</v>
      </c>
      <c r="AP9" s="71">
        <v>1.1087948786744657</v>
      </c>
      <c r="AQ9" s="83">
        <v>0.51732800904845833</v>
      </c>
      <c r="AR9" s="55"/>
      <c r="AS9" s="55"/>
      <c r="AT9" s="55"/>
      <c r="AU9" s="55"/>
      <c r="AV9" s="55"/>
      <c r="AW9" s="55"/>
      <c r="AY9" s="55"/>
      <c r="AZ9" s="55"/>
      <c r="BB9" s="55"/>
      <c r="BC9" s="55"/>
      <c r="BD9" s="55"/>
      <c r="BE9" s="55"/>
      <c r="BH9" s="55"/>
      <c r="BJ9" s="55"/>
      <c r="BO9" s="55"/>
      <c r="BQ9" s="55"/>
    </row>
    <row r="10" spans="1:69" s="53" customFormat="1" ht="15" customHeight="1" x14ac:dyDescent="0.15">
      <c r="A10" s="14" t="s">
        <v>7</v>
      </c>
      <c r="B10" s="15" t="s">
        <v>47</v>
      </c>
      <c r="C10" s="71">
        <v>1.8132130982111987E-3</v>
      </c>
      <c r="D10" s="71">
        <v>3.3308328039460529E-4</v>
      </c>
      <c r="E10" s="71">
        <v>0</v>
      </c>
      <c r="F10" s="71">
        <v>2.0823129897380035E-4</v>
      </c>
      <c r="G10" s="71">
        <v>1.2033024359601214E-3</v>
      </c>
      <c r="H10" s="71">
        <v>4.6001089742802202E-3</v>
      </c>
      <c r="I10" s="71">
        <v>1.3861758514159597</v>
      </c>
      <c r="J10" s="71">
        <v>1.0998885161879308E-2</v>
      </c>
      <c r="K10" s="71">
        <v>4.8568616957960558E-3</v>
      </c>
      <c r="L10" s="71">
        <v>9.7907240568115587E-4</v>
      </c>
      <c r="M10" s="71">
        <v>0</v>
      </c>
      <c r="N10" s="71">
        <v>7.013936913847264E-4</v>
      </c>
      <c r="O10" s="71">
        <v>4.8534661147142449E-4</v>
      </c>
      <c r="P10" s="71">
        <v>3.834479831742925E-4</v>
      </c>
      <c r="Q10" s="71">
        <v>2.4212983542919258E-3</v>
      </c>
      <c r="R10" s="71">
        <v>1.2346935429656911E-3</v>
      </c>
      <c r="S10" s="71">
        <v>2.1606475072553409E-3</v>
      </c>
      <c r="T10" s="71">
        <v>9.6624839558870964E-4</v>
      </c>
      <c r="U10" s="71">
        <v>1.78396031782144E-3</v>
      </c>
      <c r="V10" s="71">
        <v>1.9741472754171833E-3</v>
      </c>
      <c r="W10" s="71">
        <v>1.3374216733261868E-3</v>
      </c>
      <c r="X10" s="71">
        <v>1.2971165887929841E-2</v>
      </c>
      <c r="Y10" s="71">
        <v>4.1535994353358507E-3</v>
      </c>
      <c r="Z10" s="71">
        <v>1.2190860593306952E-3</v>
      </c>
      <c r="AA10" s="71">
        <v>2.0105527144258866E-3</v>
      </c>
      <c r="AB10" s="71">
        <v>2.9978684094873033E-3</v>
      </c>
      <c r="AC10" s="71">
        <v>1.2030381561469541E-3</v>
      </c>
      <c r="AD10" s="71">
        <v>3.209692962162174E-4</v>
      </c>
      <c r="AE10" s="71">
        <v>1.0420991408157361E-3</v>
      </c>
      <c r="AF10" s="71">
        <v>6.8668713430468592E-4</v>
      </c>
      <c r="AG10" s="71">
        <v>3.6268316039025921E-3</v>
      </c>
      <c r="AH10" s="71">
        <v>7.9781775043007771E-4</v>
      </c>
      <c r="AI10" s="71">
        <v>4.5255043442544432E-3</v>
      </c>
      <c r="AJ10" s="71">
        <v>2.4970324270370777E-3</v>
      </c>
      <c r="AK10" s="71">
        <v>1.6892048601833505E-3</v>
      </c>
      <c r="AL10" s="71">
        <v>3.7996212506005989E-3</v>
      </c>
      <c r="AM10" s="71">
        <v>4.6257885506081793E-3</v>
      </c>
      <c r="AN10" s="71">
        <v>2.5538961416152434E-2</v>
      </c>
      <c r="AO10" s="71">
        <v>7.8945837411864984E-4</v>
      </c>
      <c r="AP10" s="71">
        <v>1.4991125019311136</v>
      </c>
      <c r="AQ10" s="83">
        <v>0.69943765152559567</v>
      </c>
      <c r="AR10" s="39"/>
      <c r="AS10" s="39"/>
      <c r="AT10" s="39"/>
      <c r="AU10" s="39"/>
      <c r="AV10" s="39"/>
      <c r="AW10" s="39"/>
      <c r="AY10" s="39"/>
      <c r="AZ10" s="39"/>
      <c r="BB10" s="39"/>
      <c r="BC10" s="39"/>
      <c r="BD10" s="39"/>
      <c r="BE10" s="39"/>
      <c r="BH10" s="39"/>
      <c r="BJ10" s="39"/>
      <c r="BO10" s="39"/>
      <c r="BQ10" s="39"/>
    </row>
    <row r="11" spans="1:69" s="53" customFormat="1" ht="15" customHeight="1" x14ac:dyDescent="0.15">
      <c r="A11" s="14" t="s">
        <v>8</v>
      </c>
      <c r="B11" s="15" t="s">
        <v>48</v>
      </c>
      <c r="C11" s="71">
        <v>2.7595817740630978E-2</v>
      </c>
      <c r="D11" s="71">
        <v>8.5475978872483014E-3</v>
      </c>
      <c r="E11" s="71">
        <v>0</v>
      </c>
      <c r="F11" s="71">
        <v>2.0263374265659328E-3</v>
      </c>
      <c r="G11" s="71">
        <v>4.3653808862870555E-2</v>
      </c>
      <c r="H11" s="71">
        <v>4.2811103601482901E-2</v>
      </c>
      <c r="I11" s="71">
        <v>5.8197919724148742E-2</v>
      </c>
      <c r="J11" s="71">
        <v>1.4453832870591743</v>
      </c>
      <c r="K11" s="71">
        <v>0.57504012087931655</v>
      </c>
      <c r="L11" s="71">
        <v>6.1640869819641914E-3</v>
      </c>
      <c r="M11" s="71">
        <v>0</v>
      </c>
      <c r="N11" s="71">
        <v>7.5589092915330364E-3</v>
      </c>
      <c r="O11" s="71">
        <v>3.9436982427062612E-3</v>
      </c>
      <c r="P11" s="71">
        <v>3.3441448645569389E-3</v>
      </c>
      <c r="Q11" s="71">
        <v>1.6802963561081925E-2</v>
      </c>
      <c r="R11" s="71">
        <v>1.1721899270629121E-2</v>
      </c>
      <c r="S11" s="71">
        <v>6.9371818575392112E-3</v>
      </c>
      <c r="T11" s="71">
        <v>4.1843544060720913E-3</v>
      </c>
      <c r="U11" s="71">
        <v>5.7271357961582595E-3</v>
      </c>
      <c r="V11" s="71">
        <v>1.381698864131164E-2</v>
      </c>
      <c r="W11" s="71">
        <v>1.3380261461984894E-2</v>
      </c>
      <c r="X11" s="71">
        <v>0.11172681149969987</v>
      </c>
      <c r="Y11" s="71">
        <v>5.1728886382746204E-2</v>
      </c>
      <c r="Z11" s="71">
        <v>3.2828832273772902E-2</v>
      </c>
      <c r="AA11" s="71">
        <v>1.1169375650650772E-2</v>
      </c>
      <c r="AB11" s="71">
        <v>1.3516530671656892E-2</v>
      </c>
      <c r="AC11" s="71">
        <v>1.0346618240823568E-2</v>
      </c>
      <c r="AD11" s="71">
        <v>3.6514026416865526E-3</v>
      </c>
      <c r="AE11" s="71">
        <v>5.1027959147836475E-3</v>
      </c>
      <c r="AF11" s="71">
        <v>1.0216568037659739E-2</v>
      </c>
      <c r="AG11" s="71">
        <v>8.3392201672404364E-3</v>
      </c>
      <c r="AH11" s="71">
        <v>9.1043531513216956E-3</v>
      </c>
      <c r="AI11" s="71">
        <v>1.2406880316927041E-2</v>
      </c>
      <c r="AJ11" s="71">
        <v>5.1365310913397154E-2</v>
      </c>
      <c r="AK11" s="71">
        <v>4.6761642050260378E-3</v>
      </c>
      <c r="AL11" s="71">
        <v>2.1578698501466514E-2</v>
      </c>
      <c r="AM11" s="71">
        <v>1.2841447363788868E-2</v>
      </c>
      <c r="AN11" s="71">
        <v>0.46426912472386811</v>
      </c>
      <c r="AO11" s="71">
        <v>3.7537647130043402E-3</v>
      </c>
      <c r="AP11" s="71">
        <v>3.1354604029264954</v>
      </c>
      <c r="AQ11" s="83">
        <v>1.4629049239796015</v>
      </c>
      <c r="AR11" s="39"/>
      <c r="AS11" s="39"/>
      <c r="AT11" s="39"/>
      <c r="AU11" s="39"/>
      <c r="AV11" s="39"/>
      <c r="AW11" s="39"/>
      <c r="AY11" s="39"/>
      <c r="AZ11" s="39"/>
      <c r="BB11" s="39"/>
      <c r="BC11" s="39"/>
      <c r="BD11" s="39"/>
      <c r="BE11" s="39"/>
      <c r="BH11" s="39"/>
      <c r="BJ11" s="39"/>
      <c r="BO11" s="39"/>
      <c r="BQ11" s="39"/>
    </row>
    <row r="12" spans="1:69" s="53" customFormat="1" ht="15" customHeight="1" x14ac:dyDescent="0.15">
      <c r="A12" s="14" t="s">
        <v>9</v>
      </c>
      <c r="B12" s="15" t="s">
        <v>49</v>
      </c>
      <c r="C12" s="71">
        <v>1.3822022573077714E-3</v>
      </c>
      <c r="D12" s="71">
        <v>3.1309444118508367E-4</v>
      </c>
      <c r="E12" s="71">
        <v>0</v>
      </c>
      <c r="F12" s="71">
        <v>3.4985993785984285E-4</v>
      </c>
      <c r="G12" s="71">
        <v>2.1787469138213059E-2</v>
      </c>
      <c r="H12" s="71">
        <v>9.7000496232908275E-3</v>
      </c>
      <c r="I12" s="71">
        <v>3.5767211517133786E-3</v>
      </c>
      <c r="J12" s="71">
        <v>8.1259984866227837E-4</v>
      </c>
      <c r="K12" s="71">
        <v>1.0050040858476548</v>
      </c>
      <c r="L12" s="71">
        <v>1.2192153626342575E-3</v>
      </c>
      <c r="M12" s="71">
        <v>0</v>
      </c>
      <c r="N12" s="71">
        <v>9.0256773200457572E-4</v>
      </c>
      <c r="O12" s="71">
        <v>6.9354672371451569E-4</v>
      </c>
      <c r="P12" s="71">
        <v>5.5391994007606955E-4</v>
      </c>
      <c r="Q12" s="71">
        <v>1.4139206907196418E-3</v>
      </c>
      <c r="R12" s="71">
        <v>9.5159033032153812E-4</v>
      </c>
      <c r="S12" s="71">
        <v>2.2503289521774582E-3</v>
      </c>
      <c r="T12" s="71">
        <v>1.034673440047129E-3</v>
      </c>
      <c r="U12" s="71">
        <v>1.8583128281940225E-3</v>
      </c>
      <c r="V12" s="71">
        <v>3.7040810899477044E-3</v>
      </c>
      <c r="W12" s="71">
        <v>2.0018890972284542E-3</v>
      </c>
      <c r="X12" s="71">
        <v>7.1816301818959693E-4</v>
      </c>
      <c r="Y12" s="71">
        <v>9.8560643119680567E-4</v>
      </c>
      <c r="Z12" s="71">
        <v>6.4762401305172438E-4</v>
      </c>
      <c r="AA12" s="71">
        <v>1.8458660633274787E-3</v>
      </c>
      <c r="AB12" s="71">
        <v>3.822579301206208E-3</v>
      </c>
      <c r="AC12" s="71">
        <v>8.5709538750376631E-3</v>
      </c>
      <c r="AD12" s="71">
        <v>4.915981125272257E-4</v>
      </c>
      <c r="AE12" s="71">
        <v>2.2333144642864215E-3</v>
      </c>
      <c r="AF12" s="71">
        <v>4.4204898882382855E-3</v>
      </c>
      <c r="AG12" s="71">
        <v>5.6707403280104561E-3</v>
      </c>
      <c r="AH12" s="71">
        <v>2.7654482103133143E-3</v>
      </c>
      <c r="AI12" s="71">
        <v>2.0460398118385351E-3</v>
      </c>
      <c r="AJ12" s="71">
        <v>4.4421433600495309E-3</v>
      </c>
      <c r="AK12" s="71">
        <v>1.0991740408088045E-3</v>
      </c>
      <c r="AL12" s="71">
        <v>5.5836169616364775E-3</v>
      </c>
      <c r="AM12" s="71">
        <v>2.3617949787368194E-3</v>
      </c>
      <c r="AN12" s="71">
        <v>1.7458019328559647E-3</v>
      </c>
      <c r="AO12" s="71">
        <v>1.2038318570519043E-3</v>
      </c>
      <c r="AP12" s="71">
        <v>1.1101649150813151</v>
      </c>
      <c r="AQ12" s="83">
        <v>0.51796722394772499</v>
      </c>
      <c r="AR12" s="39"/>
      <c r="AS12" s="39"/>
      <c r="AT12" s="39"/>
      <c r="AU12" s="39"/>
      <c r="AV12" s="39"/>
      <c r="AW12" s="39"/>
      <c r="AY12" s="39"/>
      <c r="AZ12" s="39"/>
      <c r="BB12" s="39"/>
      <c r="BC12" s="39"/>
      <c r="BD12" s="39"/>
      <c r="BE12" s="39"/>
      <c r="BH12" s="39"/>
      <c r="BJ12" s="39"/>
      <c r="BO12" s="39"/>
      <c r="BQ12" s="39"/>
    </row>
    <row r="13" spans="1:69" s="53" customFormat="1" ht="15" customHeight="1" x14ac:dyDescent="0.15">
      <c r="A13" s="14" t="s">
        <v>10</v>
      </c>
      <c r="B13" s="15" t="s">
        <v>50</v>
      </c>
      <c r="C13" s="71">
        <v>7.1286537618263757E-2</v>
      </c>
      <c r="D13" s="71">
        <v>1.058218847127047E-2</v>
      </c>
      <c r="E13" s="71">
        <v>0</v>
      </c>
      <c r="F13" s="71">
        <v>2.5392858539689967E-3</v>
      </c>
      <c r="G13" s="71">
        <v>6.8993095023268183E-2</v>
      </c>
      <c r="H13" s="71">
        <v>4.1821138395107607E-2</v>
      </c>
      <c r="I13" s="71">
        <v>0.26377203446680736</v>
      </c>
      <c r="J13" s="71">
        <v>6.7003056051396656E-2</v>
      </c>
      <c r="K13" s="71">
        <v>9.3977479123356453E-2</v>
      </c>
      <c r="L13" s="71">
        <v>1.6012981588154542</v>
      </c>
      <c r="M13" s="71">
        <v>0</v>
      </c>
      <c r="N13" s="71">
        <v>0.61019197345313403</v>
      </c>
      <c r="O13" s="71">
        <v>1.7637475014765404E-2</v>
      </c>
      <c r="P13" s="71">
        <v>3.932412008994436E-3</v>
      </c>
      <c r="Q13" s="71">
        <v>4.3276506859348848E-2</v>
      </c>
      <c r="R13" s="71">
        <v>5.1366863173940923E-2</v>
      </c>
      <c r="S13" s="71">
        <v>3.7278682096308101E-2</v>
      </c>
      <c r="T13" s="71">
        <v>1.6111286881968969E-2</v>
      </c>
      <c r="U13" s="71">
        <v>3.079847281771686E-2</v>
      </c>
      <c r="V13" s="71">
        <v>3.9273796949318998E-2</v>
      </c>
      <c r="W13" s="71">
        <v>3.8190431405755246E-2</v>
      </c>
      <c r="X13" s="71">
        <v>4.1972347588189907E-2</v>
      </c>
      <c r="Y13" s="71">
        <v>2.6805493875362747E-2</v>
      </c>
      <c r="Z13" s="71">
        <v>1.5156883494083334E-2</v>
      </c>
      <c r="AA13" s="71">
        <v>3.2204837314916392E-2</v>
      </c>
      <c r="AB13" s="71">
        <v>1.2388704847864286E-2</v>
      </c>
      <c r="AC13" s="71">
        <v>5.2550758222748547E-3</v>
      </c>
      <c r="AD13" s="71">
        <v>2.3706653580853713E-3</v>
      </c>
      <c r="AE13" s="71">
        <v>1.389661200691005E-2</v>
      </c>
      <c r="AF13" s="71">
        <v>1.0333536667170908E-2</v>
      </c>
      <c r="AG13" s="71">
        <v>9.0142337327884133E-3</v>
      </c>
      <c r="AH13" s="71">
        <v>7.7877341783319561E-3</v>
      </c>
      <c r="AI13" s="71">
        <v>0.16000361797690371</v>
      </c>
      <c r="AJ13" s="71">
        <v>1.2525886523131092E-2</v>
      </c>
      <c r="AK13" s="71">
        <v>3.4733931003813709E-2</v>
      </c>
      <c r="AL13" s="71">
        <v>2.6648698765450295E-2</v>
      </c>
      <c r="AM13" s="71">
        <v>2.9649612730566714E-2</v>
      </c>
      <c r="AN13" s="71">
        <v>7.126341204555757E-2</v>
      </c>
      <c r="AO13" s="71">
        <v>5.1893404868823718E-3</v>
      </c>
      <c r="AP13" s="71">
        <v>3.6265314988984287</v>
      </c>
      <c r="AQ13" s="83">
        <v>1.6920228945496931</v>
      </c>
      <c r="AR13" s="39"/>
      <c r="AS13" s="39"/>
      <c r="AT13" s="39"/>
      <c r="AU13" s="39"/>
      <c r="AV13" s="39"/>
      <c r="AW13" s="39"/>
      <c r="AY13" s="39"/>
      <c r="AZ13" s="39"/>
      <c r="BB13" s="39"/>
      <c r="BC13" s="39"/>
      <c r="BD13" s="39"/>
      <c r="BE13" s="39"/>
      <c r="BH13" s="39"/>
      <c r="BJ13" s="39"/>
      <c r="BO13" s="39"/>
      <c r="BQ13" s="39"/>
    </row>
    <row r="14" spans="1:69" s="53" customFormat="1" ht="15" customHeight="1" x14ac:dyDescent="0.15">
      <c r="A14" s="14" t="s">
        <v>11</v>
      </c>
      <c r="B14" s="15" t="s">
        <v>51</v>
      </c>
      <c r="C14" s="71">
        <v>4.4745211112391901E-2</v>
      </c>
      <c r="D14" s="71">
        <v>1.3206395822695439E-2</v>
      </c>
      <c r="E14" s="71">
        <v>0</v>
      </c>
      <c r="F14" s="71">
        <v>8.2636845380381296E-2</v>
      </c>
      <c r="G14" s="71">
        <v>3.2811971797613422E-2</v>
      </c>
      <c r="H14" s="71">
        <v>3.2502149918714744E-2</v>
      </c>
      <c r="I14" s="71">
        <v>3.1322757280204318E-2</v>
      </c>
      <c r="J14" s="71">
        <v>1.8637109007683055E-2</v>
      </c>
      <c r="K14" s="71">
        <v>1.7356618642847849E-2</v>
      </c>
      <c r="L14" s="71">
        <v>3.0006287826821014E-2</v>
      </c>
      <c r="M14" s="71">
        <v>1</v>
      </c>
      <c r="N14" s="71">
        <v>2.0665257119400683E-2</v>
      </c>
      <c r="O14" s="71">
        <v>6.6186277277503411E-2</v>
      </c>
      <c r="P14" s="71">
        <v>1.8213771608672064E-2</v>
      </c>
      <c r="Q14" s="71">
        <v>4.1168267696959526E-2</v>
      </c>
      <c r="R14" s="71">
        <v>2.3883194446905631E-2</v>
      </c>
      <c r="S14" s="71">
        <v>1.4645980771516834E-2</v>
      </c>
      <c r="T14" s="71">
        <v>1.0243376259660247E-2</v>
      </c>
      <c r="U14" s="71">
        <v>1.2103353268755354E-2</v>
      </c>
      <c r="V14" s="71">
        <v>3.9397045249681531E-2</v>
      </c>
      <c r="W14" s="71">
        <v>6.3904793592204301E-2</v>
      </c>
      <c r="X14" s="71">
        <v>2.0278144322682636E-2</v>
      </c>
      <c r="Y14" s="71">
        <v>2.4380904838894445E-2</v>
      </c>
      <c r="Z14" s="71">
        <v>7.984458899349409E-3</v>
      </c>
      <c r="AA14" s="71">
        <v>2.0746503661787867E-2</v>
      </c>
      <c r="AB14" s="71">
        <v>1.7317827391242172E-2</v>
      </c>
      <c r="AC14" s="71">
        <v>4.3112017619942209E-3</v>
      </c>
      <c r="AD14" s="71">
        <v>2.4744038126991766E-3</v>
      </c>
      <c r="AE14" s="71">
        <v>0.12572148909887784</v>
      </c>
      <c r="AF14" s="71">
        <v>9.1621250732427748E-3</v>
      </c>
      <c r="AG14" s="71">
        <v>8.7194455729093252E-3</v>
      </c>
      <c r="AH14" s="71">
        <v>7.4152818741379358E-3</v>
      </c>
      <c r="AI14" s="71">
        <v>1.1740689829198089E-2</v>
      </c>
      <c r="AJ14" s="71">
        <v>2.1262859220828174E-2</v>
      </c>
      <c r="AK14" s="71">
        <v>1.4030680922124327E-2</v>
      </c>
      <c r="AL14" s="71">
        <v>2.6141128741574014E-2</v>
      </c>
      <c r="AM14" s="71">
        <v>2.3176482097968295E-2</v>
      </c>
      <c r="AN14" s="71">
        <v>2.9660139654052564E-2</v>
      </c>
      <c r="AO14" s="71">
        <v>1.4348285880586814E-2</v>
      </c>
      <c r="AP14" s="71">
        <v>2.0025087167347628</v>
      </c>
      <c r="AQ14" s="83">
        <v>0.9343061259166644</v>
      </c>
      <c r="AR14" s="39"/>
      <c r="AS14" s="39"/>
      <c r="AT14" s="39"/>
      <c r="AU14" s="39"/>
      <c r="AV14" s="39"/>
      <c r="AW14" s="39"/>
      <c r="AY14" s="39"/>
      <c r="AZ14" s="39"/>
      <c r="BB14" s="39"/>
      <c r="BC14" s="39"/>
      <c r="BD14" s="39"/>
      <c r="BE14" s="39"/>
      <c r="BH14" s="39"/>
      <c r="BJ14" s="39"/>
      <c r="BO14" s="39"/>
      <c r="BQ14" s="39"/>
    </row>
    <row r="15" spans="1:69" s="53" customFormat="1" ht="15" customHeight="1" x14ac:dyDescent="0.15">
      <c r="A15" s="14" t="s">
        <v>12</v>
      </c>
      <c r="B15" s="15" t="s">
        <v>52</v>
      </c>
      <c r="C15" s="71">
        <v>1.1702956015106075E-2</v>
      </c>
      <c r="D15" s="71">
        <v>1.4473305243915121E-2</v>
      </c>
      <c r="E15" s="71">
        <v>0</v>
      </c>
      <c r="F15" s="71">
        <v>1.8349588861643527E-3</v>
      </c>
      <c r="G15" s="71">
        <v>8.1361062988357005E-2</v>
      </c>
      <c r="H15" s="71">
        <v>4.5255424847240523E-2</v>
      </c>
      <c r="I15" s="71">
        <v>5.3101771475003501E-2</v>
      </c>
      <c r="J15" s="71">
        <v>3.022866241850827E-2</v>
      </c>
      <c r="K15" s="71">
        <v>4.3667561564715865E-2</v>
      </c>
      <c r="L15" s="71">
        <v>1.392474241683701E-2</v>
      </c>
      <c r="M15" s="71">
        <v>0</v>
      </c>
      <c r="N15" s="71">
        <v>1.0316480828856749</v>
      </c>
      <c r="O15" s="71">
        <v>3.9540325512299919E-3</v>
      </c>
      <c r="P15" s="71">
        <v>3.1854311437997658E-3</v>
      </c>
      <c r="Q15" s="71">
        <v>1.1186270169073009E-2</v>
      </c>
      <c r="R15" s="71">
        <v>1.1515600895379806E-2</v>
      </c>
      <c r="S15" s="71">
        <v>4.5005838468584677E-2</v>
      </c>
      <c r="T15" s="71">
        <v>1.8880705045203009E-2</v>
      </c>
      <c r="U15" s="71">
        <v>3.7185320816026206E-2</v>
      </c>
      <c r="V15" s="71">
        <v>3.2232848573015997E-2</v>
      </c>
      <c r="W15" s="71">
        <v>3.2073564474217615E-2</v>
      </c>
      <c r="X15" s="71">
        <v>2.2608150777154695E-2</v>
      </c>
      <c r="Y15" s="71">
        <v>1.8171503937206814E-2</v>
      </c>
      <c r="Z15" s="71">
        <v>1.1446048382442058E-2</v>
      </c>
      <c r="AA15" s="71">
        <v>1.3820945487045617E-2</v>
      </c>
      <c r="AB15" s="71">
        <v>1.1862185274412634E-2</v>
      </c>
      <c r="AC15" s="71">
        <v>4.3226804853577884E-3</v>
      </c>
      <c r="AD15" s="71">
        <v>1.8384403689296941E-3</v>
      </c>
      <c r="AE15" s="71">
        <v>1.1208433747930277E-2</v>
      </c>
      <c r="AF15" s="71">
        <v>7.9829909916353595E-3</v>
      </c>
      <c r="AG15" s="71">
        <v>6.2213244237155308E-3</v>
      </c>
      <c r="AH15" s="71">
        <v>5.3190474542943083E-3</v>
      </c>
      <c r="AI15" s="71">
        <v>9.4960231092230656E-3</v>
      </c>
      <c r="AJ15" s="71">
        <v>8.3751819377407295E-3</v>
      </c>
      <c r="AK15" s="71">
        <v>2.6898867900460914E-2</v>
      </c>
      <c r="AL15" s="71">
        <v>2.4300185676815876E-2</v>
      </c>
      <c r="AM15" s="71">
        <v>7.9926658283617624E-3</v>
      </c>
      <c r="AN15" s="71">
        <v>5.6126755928911851E-2</v>
      </c>
      <c r="AO15" s="71">
        <v>4.4582819089028138E-3</v>
      </c>
      <c r="AP15" s="71">
        <v>1.774867854498595</v>
      </c>
      <c r="AQ15" s="83">
        <v>0.82809622514629289</v>
      </c>
      <c r="AR15" s="39"/>
      <c r="AS15" s="39"/>
      <c r="AT15" s="39"/>
      <c r="AU15" s="39"/>
      <c r="AV15" s="39"/>
      <c r="AW15" s="39"/>
      <c r="AY15" s="39"/>
      <c r="AZ15" s="39"/>
      <c r="BB15" s="39"/>
      <c r="BC15" s="39"/>
      <c r="BD15" s="39"/>
      <c r="BE15" s="39"/>
      <c r="BH15" s="39"/>
      <c r="BJ15" s="39"/>
      <c r="BO15" s="39"/>
      <c r="BQ15" s="39"/>
    </row>
    <row r="16" spans="1:69" s="53" customFormat="1" ht="15" customHeight="1" x14ac:dyDescent="0.15">
      <c r="A16" s="14" t="s">
        <v>13</v>
      </c>
      <c r="B16" s="15" t="s">
        <v>53</v>
      </c>
      <c r="C16" s="71">
        <v>4.3621074349994701E-3</v>
      </c>
      <c r="D16" s="71">
        <v>1.0567576872867687E-3</v>
      </c>
      <c r="E16" s="71">
        <v>0</v>
      </c>
      <c r="F16" s="71">
        <v>1.603563571404415E-2</v>
      </c>
      <c r="G16" s="71">
        <v>4.1170670164350099E-3</v>
      </c>
      <c r="H16" s="71">
        <v>2.8476755952141219E-3</v>
      </c>
      <c r="I16" s="71">
        <v>2.9616354544815971E-3</v>
      </c>
      <c r="J16" s="71">
        <v>1.3517163528530336E-2</v>
      </c>
      <c r="K16" s="71">
        <v>6.5136348736834371E-3</v>
      </c>
      <c r="L16" s="71">
        <v>4.377437427929576E-3</v>
      </c>
      <c r="M16" s="71">
        <v>0</v>
      </c>
      <c r="N16" s="71">
        <v>2.5313657575900608E-3</v>
      </c>
      <c r="O16" s="71">
        <v>1.1872860166453099</v>
      </c>
      <c r="P16" s="71">
        <v>1.2857720873048794E-3</v>
      </c>
      <c r="Q16" s="71">
        <v>1.5415118067827164E-2</v>
      </c>
      <c r="R16" s="71">
        <v>6.8753555966359877E-3</v>
      </c>
      <c r="S16" s="71">
        <v>2.3060009908848284E-2</v>
      </c>
      <c r="T16" s="71">
        <v>9.5775179277357344E-3</v>
      </c>
      <c r="U16" s="71">
        <v>1.9052655951873641E-2</v>
      </c>
      <c r="V16" s="71">
        <v>4.8448921686755367E-2</v>
      </c>
      <c r="W16" s="71">
        <v>8.1803272197056284E-2</v>
      </c>
      <c r="X16" s="71">
        <v>2.8500721924860231E-3</v>
      </c>
      <c r="Y16" s="71">
        <v>9.9373293461856041E-2</v>
      </c>
      <c r="Z16" s="71">
        <v>4.9902557594701039E-3</v>
      </c>
      <c r="AA16" s="71">
        <v>1.4376240742761051E-2</v>
      </c>
      <c r="AB16" s="71">
        <v>3.3759687060091578E-3</v>
      </c>
      <c r="AC16" s="71">
        <v>1.3204581733425114E-3</v>
      </c>
      <c r="AD16" s="71">
        <v>5.6210758467987341E-3</v>
      </c>
      <c r="AE16" s="71">
        <v>4.0460904362421383E-3</v>
      </c>
      <c r="AF16" s="71">
        <v>5.9189769464413969E-3</v>
      </c>
      <c r="AG16" s="71">
        <v>2.8567773421002973E-3</v>
      </c>
      <c r="AH16" s="71">
        <v>2.2774794064023699E-3</v>
      </c>
      <c r="AI16" s="71">
        <v>2.5319899842865586E-3</v>
      </c>
      <c r="AJ16" s="71">
        <v>5.54038590276468E-3</v>
      </c>
      <c r="AK16" s="71">
        <v>1.1473165189981198E-2</v>
      </c>
      <c r="AL16" s="71">
        <v>3.6075598138607915E-3</v>
      </c>
      <c r="AM16" s="71">
        <v>3.2816575809724831E-3</v>
      </c>
      <c r="AN16" s="71">
        <v>1.28328722085674E-2</v>
      </c>
      <c r="AO16" s="71">
        <v>3.2139124603031413E-3</v>
      </c>
      <c r="AP16" s="71">
        <v>1.6406133527141875</v>
      </c>
      <c r="AQ16" s="83">
        <v>0.76545739496252607</v>
      </c>
      <c r="AR16" s="39"/>
      <c r="AS16" s="39"/>
      <c r="AT16" s="39"/>
      <c r="AU16" s="39"/>
      <c r="AV16" s="39"/>
      <c r="AW16" s="39"/>
      <c r="AY16" s="39"/>
      <c r="AZ16" s="39"/>
      <c r="BB16" s="39"/>
      <c r="BC16" s="39"/>
      <c r="BD16" s="39"/>
      <c r="BE16" s="39"/>
      <c r="BH16" s="39"/>
      <c r="BJ16" s="39"/>
      <c r="BO16" s="39"/>
      <c r="BQ16" s="39"/>
    </row>
    <row r="17" spans="1:69" s="53" customFormat="1" ht="15" customHeight="1" x14ac:dyDescent="0.15">
      <c r="A17" s="14" t="s">
        <v>14</v>
      </c>
      <c r="B17" s="15" t="s">
        <v>54</v>
      </c>
      <c r="C17" s="71">
        <v>3.0853070736245533E-3</v>
      </c>
      <c r="D17" s="71">
        <v>1.3017297987587073E-3</v>
      </c>
      <c r="E17" s="71">
        <v>0</v>
      </c>
      <c r="F17" s="71">
        <v>3.6684187688034412E-3</v>
      </c>
      <c r="G17" s="71">
        <v>3.8830468357565879E-3</v>
      </c>
      <c r="H17" s="71">
        <v>2.5535143395018179E-3</v>
      </c>
      <c r="I17" s="71">
        <v>3.9643467521031312E-3</v>
      </c>
      <c r="J17" s="71">
        <v>7.3181506431582895E-3</v>
      </c>
      <c r="K17" s="71">
        <v>4.2959749409589403E-3</v>
      </c>
      <c r="L17" s="71">
        <v>1.3812342717847917E-2</v>
      </c>
      <c r="M17" s="71">
        <v>0</v>
      </c>
      <c r="N17" s="71">
        <v>5.9443062375195994E-3</v>
      </c>
      <c r="O17" s="71">
        <v>0.23556216603476623</v>
      </c>
      <c r="P17" s="71">
        <v>2.3903027632886147</v>
      </c>
      <c r="Q17" s="71">
        <v>7.1261407934474236E-3</v>
      </c>
      <c r="R17" s="71">
        <v>0.11804959822089671</v>
      </c>
      <c r="S17" s="71">
        <v>0.27291761134716297</v>
      </c>
      <c r="T17" s="71">
        <v>0.3088753818708469</v>
      </c>
      <c r="U17" s="71">
        <v>0.22544788435483226</v>
      </c>
      <c r="V17" s="71">
        <v>5.313547111665351E-2</v>
      </c>
      <c r="W17" s="71">
        <v>4.7961049790836909E-2</v>
      </c>
      <c r="X17" s="71">
        <v>2.8673578838789402E-3</v>
      </c>
      <c r="Y17" s="71">
        <v>6.8684066265465193E-2</v>
      </c>
      <c r="Z17" s="71">
        <v>4.3454728001118947E-3</v>
      </c>
      <c r="AA17" s="71">
        <v>7.9526798295513988E-3</v>
      </c>
      <c r="AB17" s="71">
        <v>3.1767977423801919E-3</v>
      </c>
      <c r="AC17" s="71">
        <v>1.1608774635923989E-3</v>
      </c>
      <c r="AD17" s="71">
        <v>3.9075516894814645E-3</v>
      </c>
      <c r="AE17" s="71">
        <v>3.5875497782797052E-3</v>
      </c>
      <c r="AF17" s="71">
        <v>5.8505853721096922E-3</v>
      </c>
      <c r="AG17" s="71">
        <v>2.6423679006798086E-3</v>
      </c>
      <c r="AH17" s="71">
        <v>1.9069532004057095E-3</v>
      </c>
      <c r="AI17" s="71">
        <v>5.0773858273774168E-3</v>
      </c>
      <c r="AJ17" s="71">
        <v>4.7808921206567399E-3</v>
      </c>
      <c r="AK17" s="71">
        <v>1.0109982800944691E-2</v>
      </c>
      <c r="AL17" s="71">
        <v>2.6249431169104568E-3</v>
      </c>
      <c r="AM17" s="71">
        <v>5.0043515471378808E-3</v>
      </c>
      <c r="AN17" s="71">
        <v>1.0801382521274451E-2</v>
      </c>
      <c r="AO17" s="71">
        <v>8.0306372730212794E-3</v>
      </c>
      <c r="AP17" s="71">
        <v>3.8617170400593501</v>
      </c>
      <c r="AQ17" s="83">
        <v>1.801752899716397</v>
      </c>
      <c r="AR17" s="39"/>
      <c r="AS17" s="39"/>
      <c r="AT17" s="39"/>
      <c r="AU17" s="39"/>
      <c r="AV17" s="39"/>
      <c r="AW17" s="39"/>
      <c r="AY17" s="39"/>
      <c r="AZ17" s="39"/>
      <c r="BB17" s="39"/>
      <c r="BC17" s="39"/>
      <c r="BD17" s="39"/>
      <c r="BE17" s="39"/>
      <c r="BH17" s="39"/>
      <c r="BJ17" s="39"/>
      <c r="BO17" s="39"/>
      <c r="BQ17" s="39"/>
    </row>
    <row r="18" spans="1:69" s="53" customFormat="1" ht="15" customHeight="1" x14ac:dyDescent="0.15">
      <c r="A18" s="14" t="s">
        <v>15</v>
      </c>
      <c r="B18" s="15" t="s">
        <v>55</v>
      </c>
      <c r="C18" s="71">
        <v>1.6870340472896522E-2</v>
      </c>
      <c r="D18" s="71">
        <v>8.6267969450446822E-3</v>
      </c>
      <c r="E18" s="71">
        <v>0</v>
      </c>
      <c r="F18" s="71">
        <v>3.4316306823182945E-3</v>
      </c>
      <c r="G18" s="71">
        <v>2.6964332361592274E-2</v>
      </c>
      <c r="H18" s="71">
        <v>1.6653367119193959E-2</v>
      </c>
      <c r="I18" s="71">
        <v>2.9967448034957374E-2</v>
      </c>
      <c r="J18" s="71">
        <v>4.9163199569071968E-2</v>
      </c>
      <c r="K18" s="71">
        <v>3.2620020317602944E-2</v>
      </c>
      <c r="L18" s="71">
        <v>0.1321255745145026</v>
      </c>
      <c r="M18" s="71">
        <v>0</v>
      </c>
      <c r="N18" s="71">
        <v>5.3650614560127624E-2</v>
      </c>
      <c r="O18" s="71">
        <v>1.5652992881792158E-2</v>
      </c>
      <c r="P18" s="71">
        <v>5.7933434806930872E-3</v>
      </c>
      <c r="Q18" s="71">
        <v>3.6181071785293795</v>
      </c>
      <c r="R18" s="71">
        <v>1.2812092341655785</v>
      </c>
      <c r="S18" s="71">
        <v>0.22096744862495041</v>
      </c>
      <c r="T18" s="71">
        <v>8.9707969021481093E-2</v>
      </c>
      <c r="U18" s="71">
        <v>0.18251674132357348</v>
      </c>
      <c r="V18" s="71">
        <v>0.37376640885405593</v>
      </c>
      <c r="W18" s="71">
        <v>0.47399095621436493</v>
      </c>
      <c r="X18" s="71">
        <v>7.6710391307740017E-2</v>
      </c>
      <c r="Y18" s="71">
        <v>0.15000405701242039</v>
      </c>
      <c r="Z18" s="71">
        <v>2.6257041937007931E-2</v>
      </c>
      <c r="AA18" s="71">
        <v>2.5214726754925379E-2</v>
      </c>
      <c r="AB18" s="71">
        <v>1.6362106658448752E-2</v>
      </c>
      <c r="AC18" s="71">
        <v>6.3178205322171341E-3</v>
      </c>
      <c r="AD18" s="71">
        <v>1.0063150757451412E-2</v>
      </c>
      <c r="AE18" s="71">
        <v>1.766660668048271E-2</v>
      </c>
      <c r="AF18" s="71">
        <v>3.7012387387195825E-2</v>
      </c>
      <c r="AG18" s="71">
        <v>1.2613747096411172E-2</v>
      </c>
      <c r="AH18" s="71">
        <v>9.7940409081537123E-3</v>
      </c>
      <c r="AI18" s="71">
        <v>2.5736884582978087E-2</v>
      </c>
      <c r="AJ18" s="71">
        <v>2.0882581005455911E-2</v>
      </c>
      <c r="AK18" s="71">
        <v>5.2477983340849514E-2</v>
      </c>
      <c r="AL18" s="71">
        <v>1.4821797665205182E-2</v>
      </c>
      <c r="AM18" s="71">
        <v>1.9903015389643706E-2</v>
      </c>
      <c r="AN18" s="71">
        <v>6.0447427505012856E-2</v>
      </c>
      <c r="AO18" s="71">
        <v>1.8528394987847398E-2</v>
      </c>
      <c r="AP18" s="71">
        <v>7.2325997591826274</v>
      </c>
      <c r="AQ18" s="83">
        <v>3.3744983004749454</v>
      </c>
      <c r="AR18" s="39"/>
      <c r="AS18" s="39"/>
      <c r="AT18" s="39"/>
      <c r="AU18" s="39"/>
      <c r="AV18" s="39"/>
      <c r="AW18" s="39"/>
      <c r="AY18" s="39"/>
      <c r="AZ18" s="39"/>
      <c r="BB18" s="39"/>
      <c r="BC18" s="39"/>
      <c r="BD18" s="39"/>
      <c r="BE18" s="39"/>
      <c r="BH18" s="39"/>
      <c r="BJ18" s="39"/>
      <c r="BO18" s="39"/>
      <c r="BQ18" s="39"/>
    </row>
    <row r="19" spans="1:69" s="53" customFormat="1" ht="15" customHeight="1" x14ac:dyDescent="0.15">
      <c r="A19" s="14" t="s">
        <v>16</v>
      </c>
      <c r="B19" s="15" t="s">
        <v>56</v>
      </c>
      <c r="C19" s="71">
        <v>9.0145683771802269E-3</v>
      </c>
      <c r="D19" s="71">
        <v>4.4308320970120408E-3</v>
      </c>
      <c r="E19" s="71">
        <v>0</v>
      </c>
      <c r="F19" s="71">
        <v>9.139377549056164E-4</v>
      </c>
      <c r="G19" s="71">
        <v>1.7717808078323304E-2</v>
      </c>
      <c r="H19" s="71">
        <v>9.5254245277934923E-3</v>
      </c>
      <c r="I19" s="71">
        <v>2.0381194016094999E-2</v>
      </c>
      <c r="J19" s="71">
        <v>2.977336270479429E-2</v>
      </c>
      <c r="K19" s="71">
        <v>1.7193326617058462E-2</v>
      </c>
      <c r="L19" s="71">
        <v>0.10537649408012931</v>
      </c>
      <c r="M19" s="71">
        <v>0</v>
      </c>
      <c r="N19" s="71">
        <v>4.0957286474879416E-2</v>
      </c>
      <c r="O19" s="71">
        <v>9.2382976976370258E-3</v>
      </c>
      <c r="P19" s="71">
        <v>1.4232702770813168E-3</v>
      </c>
      <c r="Q19" s="71">
        <v>8.0359941040219918E-3</v>
      </c>
      <c r="R19" s="71">
        <v>1.0852561874790547</v>
      </c>
      <c r="S19" s="71">
        <v>6.9030654817950274E-2</v>
      </c>
      <c r="T19" s="71">
        <v>2.7865595953276003E-2</v>
      </c>
      <c r="U19" s="71">
        <v>5.7023920575728131E-2</v>
      </c>
      <c r="V19" s="71">
        <v>6.5595833312165772E-2</v>
      </c>
      <c r="W19" s="71">
        <v>7.0530030835384852E-2</v>
      </c>
      <c r="X19" s="71">
        <v>1.2277692258124738E-2</v>
      </c>
      <c r="Y19" s="71">
        <v>0.10105014018036616</v>
      </c>
      <c r="Z19" s="71">
        <v>5.6822639571748098E-3</v>
      </c>
      <c r="AA19" s="71">
        <v>1.049957354612932E-2</v>
      </c>
      <c r="AB19" s="71">
        <v>4.9816108786183101E-3</v>
      </c>
      <c r="AC19" s="71">
        <v>1.5095176044658655E-3</v>
      </c>
      <c r="AD19" s="71">
        <v>5.9133919702095156E-3</v>
      </c>
      <c r="AE19" s="71">
        <v>4.3988371842940029E-3</v>
      </c>
      <c r="AF19" s="71">
        <v>7.1497506955171021E-3</v>
      </c>
      <c r="AG19" s="71">
        <v>3.8089208943595213E-3</v>
      </c>
      <c r="AH19" s="71">
        <v>3.3914047907912647E-3</v>
      </c>
      <c r="AI19" s="71">
        <v>1.2856172394396952E-2</v>
      </c>
      <c r="AJ19" s="71">
        <v>6.1696416427163784E-3</v>
      </c>
      <c r="AK19" s="71">
        <v>1.0451990942988317E-2</v>
      </c>
      <c r="AL19" s="71">
        <v>7.2278799002873009E-3</v>
      </c>
      <c r="AM19" s="71">
        <v>7.9630396049153243E-3</v>
      </c>
      <c r="AN19" s="71">
        <v>1.9100605800641591E-2</v>
      </c>
      <c r="AO19" s="71">
        <v>5.9546925777605201E-3</v>
      </c>
      <c r="AP19" s="71">
        <v>1.8796711466042282</v>
      </c>
      <c r="AQ19" s="83">
        <v>0.87699406864242002</v>
      </c>
      <c r="AR19" s="39"/>
      <c r="AS19" s="39"/>
      <c r="AT19" s="39"/>
      <c r="AU19" s="39"/>
      <c r="AV19" s="39"/>
      <c r="AW19" s="39"/>
      <c r="AY19" s="39"/>
      <c r="AZ19" s="39"/>
      <c r="BB19" s="39"/>
      <c r="BC19" s="39"/>
      <c r="BD19" s="39"/>
      <c r="BE19" s="39"/>
      <c r="BH19" s="39"/>
      <c r="BJ19" s="39"/>
      <c r="BO19" s="39"/>
      <c r="BQ19" s="39"/>
    </row>
    <row r="20" spans="1:69" s="53" customFormat="1" ht="15" customHeight="1" x14ac:dyDescent="0.15">
      <c r="A20" s="14" t="s">
        <v>17</v>
      </c>
      <c r="B20" s="18" t="s">
        <v>57</v>
      </c>
      <c r="C20" s="71">
        <v>8.1662762004447854E-4</v>
      </c>
      <c r="D20" s="71">
        <v>4.4711974149227318E-4</v>
      </c>
      <c r="E20" s="71">
        <v>0</v>
      </c>
      <c r="F20" s="71">
        <v>3.0355191668126908E-4</v>
      </c>
      <c r="G20" s="71">
        <v>7.6219186980012598E-4</v>
      </c>
      <c r="H20" s="71">
        <v>6.7292444024522969E-4</v>
      </c>
      <c r="I20" s="71">
        <v>7.2776874807623806E-4</v>
      </c>
      <c r="J20" s="71">
        <v>9.9306934131313039E-4</v>
      </c>
      <c r="K20" s="71">
        <v>7.8047698974812395E-4</v>
      </c>
      <c r="L20" s="71">
        <v>1.1314870252132395E-3</v>
      </c>
      <c r="M20" s="71">
        <v>0</v>
      </c>
      <c r="N20" s="71">
        <v>7.2196499838522298E-4</v>
      </c>
      <c r="O20" s="71">
        <v>6.0848800808424456E-4</v>
      </c>
      <c r="P20" s="71">
        <v>5.2473300663221137E-4</v>
      </c>
      <c r="Q20" s="71">
        <v>1.2627151660272245E-3</v>
      </c>
      <c r="R20" s="71">
        <v>8.8478593118861235E-4</v>
      </c>
      <c r="S20" s="71">
        <v>1.2610996432201447</v>
      </c>
      <c r="T20" s="71">
        <v>2.0171275871873146E-2</v>
      </c>
      <c r="U20" s="71">
        <v>4.1814806641848591E-2</v>
      </c>
      <c r="V20" s="71">
        <v>7.2625798397207386E-4</v>
      </c>
      <c r="W20" s="71">
        <v>1.2264896815338065E-3</v>
      </c>
      <c r="X20" s="71">
        <v>7.0394696435037744E-4</v>
      </c>
      <c r="Y20" s="71">
        <v>8.6070173499937109E-3</v>
      </c>
      <c r="Z20" s="71">
        <v>2.2151860488829954E-3</v>
      </c>
      <c r="AA20" s="71">
        <v>1.9174812829061919E-3</v>
      </c>
      <c r="AB20" s="71">
        <v>1.2084205207007334E-3</v>
      </c>
      <c r="AC20" s="71">
        <v>5.0288414540431586E-4</v>
      </c>
      <c r="AD20" s="71">
        <v>5.6516963766032246E-4</v>
      </c>
      <c r="AE20" s="71">
        <v>1.6699238224162527E-3</v>
      </c>
      <c r="AF20" s="71">
        <v>1.1804661820105468E-3</v>
      </c>
      <c r="AG20" s="71">
        <v>1.9085262958201466E-3</v>
      </c>
      <c r="AH20" s="71">
        <v>6.4991924650423965E-4</v>
      </c>
      <c r="AI20" s="71">
        <v>1.0493794697305557E-3</v>
      </c>
      <c r="AJ20" s="71">
        <v>2.4945097655321054E-3</v>
      </c>
      <c r="AK20" s="71">
        <v>5.7968806766510173E-3</v>
      </c>
      <c r="AL20" s="71">
        <v>7.0513539034605026E-4</v>
      </c>
      <c r="AM20" s="71">
        <v>1.294591708957575E-3</v>
      </c>
      <c r="AN20" s="71">
        <v>1.7385669737535168E-3</v>
      </c>
      <c r="AO20" s="71">
        <v>6.4856590791063592E-4</v>
      </c>
      <c r="AP20" s="71">
        <v>1.3705329495918348</v>
      </c>
      <c r="AQ20" s="83">
        <v>0.63944657013140549</v>
      </c>
      <c r="AR20" s="39"/>
      <c r="AS20" s="39"/>
      <c r="AT20" s="39"/>
      <c r="AU20" s="39"/>
      <c r="AV20" s="39"/>
      <c r="AW20" s="39"/>
      <c r="AY20" s="39"/>
      <c r="AZ20" s="39"/>
      <c r="BB20" s="39"/>
      <c r="BC20" s="39"/>
      <c r="BD20" s="39"/>
      <c r="BE20" s="39"/>
      <c r="BH20" s="39"/>
      <c r="BJ20" s="39"/>
      <c r="BO20" s="39"/>
      <c r="BQ20" s="39"/>
    </row>
    <row r="21" spans="1:69" s="53" customFormat="1" ht="15" customHeight="1" x14ac:dyDescent="0.15">
      <c r="A21" s="14" t="s">
        <v>18</v>
      </c>
      <c r="B21" s="18" t="s">
        <v>58</v>
      </c>
      <c r="C21" s="71">
        <v>3.3292427852710032E-3</v>
      </c>
      <c r="D21" s="71">
        <v>1.5875307592144536E-3</v>
      </c>
      <c r="E21" s="71">
        <v>0</v>
      </c>
      <c r="F21" s="71">
        <v>1.0004877379212206E-3</v>
      </c>
      <c r="G21" s="71">
        <v>2.5110688825433014E-3</v>
      </c>
      <c r="H21" s="71">
        <v>2.2220113372663683E-3</v>
      </c>
      <c r="I21" s="71">
        <v>2.2214959150761195E-3</v>
      </c>
      <c r="J21" s="71">
        <v>3.3046272562296825E-3</v>
      </c>
      <c r="K21" s="71">
        <v>2.5559157411107602E-3</v>
      </c>
      <c r="L21" s="71">
        <v>3.5747512568712002E-3</v>
      </c>
      <c r="M21" s="71">
        <v>0</v>
      </c>
      <c r="N21" s="71">
        <v>2.3168817527981543E-3</v>
      </c>
      <c r="O21" s="71">
        <v>1.995139283673173E-3</v>
      </c>
      <c r="P21" s="71">
        <v>1.7336433040396058E-3</v>
      </c>
      <c r="Q21" s="71">
        <v>4.5509949085321992E-3</v>
      </c>
      <c r="R21" s="71">
        <v>3.0632589354775857E-3</v>
      </c>
      <c r="S21" s="71">
        <v>3.1642237558179326E-2</v>
      </c>
      <c r="T21" s="71">
        <v>1.9980813869448986</v>
      </c>
      <c r="U21" s="71">
        <v>2.6135622673284141E-2</v>
      </c>
      <c r="V21" s="71">
        <v>5.1159766185372643E-3</v>
      </c>
      <c r="W21" s="71">
        <v>5.995642832883722E-2</v>
      </c>
      <c r="X21" s="71">
        <v>2.3102474631694053E-3</v>
      </c>
      <c r="Y21" s="71">
        <v>2.5703158081190128E-3</v>
      </c>
      <c r="Z21" s="71">
        <v>7.5063769680534017E-3</v>
      </c>
      <c r="AA21" s="71">
        <v>5.0410691976396542E-3</v>
      </c>
      <c r="AB21" s="71">
        <v>3.9368099190964009E-3</v>
      </c>
      <c r="AC21" s="71">
        <v>1.6856443374759398E-3</v>
      </c>
      <c r="AD21" s="71">
        <v>5.3485048628264806E-4</v>
      </c>
      <c r="AE21" s="71">
        <v>5.5061311102452245E-3</v>
      </c>
      <c r="AF21" s="71">
        <v>4.0986697358796915E-3</v>
      </c>
      <c r="AG21" s="71">
        <v>3.2032367274663432E-3</v>
      </c>
      <c r="AH21" s="71">
        <v>1.9943994497058888E-3</v>
      </c>
      <c r="AI21" s="71">
        <v>2.2214281637938042E-3</v>
      </c>
      <c r="AJ21" s="71">
        <v>4.5870949188484772E-3</v>
      </c>
      <c r="AK21" s="71">
        <v>1.9706984911022251E-2</v>
      </c>
      <c r="AL21" s="71">
        <v>2.2670157641761566E-3</v>
      </c>
      <c r="AM21" s="71">
        <v>3.0347872201552262E-3</v>
      </c>
      <c r="AN21" s="71">
        <v>3.7820368403823222E-3</v>
      </c>
      <c r="AO21" s="71">
        <v>1.4248946236640266E-3</v>
      </c>
      <c r="AP21" s="71">
        <v>2.2323106956249381</v>
      </c>
      <c r="AQ21" s="83">
        <v>1.0415243341724345</v>
      </c>
      <c r="AR21" s="39"/>
      <c r="AS21" s="39"/>
      <c r="AT21" s="39"/>
      <c r="AU21" s="39"/>
      <c r="AV21" s="39"/>
      <c r="AW21" s="39"/>
      <c r="AY21" s="39"/>
      <c r="AZ21" s="39"/>
      <c r="BB21" s="39"/>
      <c r="BC21" s="39"/>
      <c r="BD21" s="39"/>
      <c r="BE21" s="39"/>
      <c r="BH21" s="39"/>
      <c r="BJ21" s="39"/>
      <c r="BO21" s="39"/>
      <c r="BQ21" s="39"/>
    </row>
    <row r="22" spans="1:69" s="53" customFormat="1" ht="15" customHeight="1" x14ac:dyDescent="0.15">
      <c r="A22" s="14" t="s">
        <v>19</v>
      </c>
      <c r="B22" s="18" t="s">
        <v>59</v>
      </c>
      <c r="C22" s="71">
        <v>1.9614144103717951E-4</v>
      </c>
      <c r="D22" s="71">
        <v>1.5745573099090279E-4</v>
      </c>
      <c r="E22" s="71">
        <v>0</v>
      </c>
      <c r="F22" s="71">
        <v>7.0822565770823576E-5</v>
      </c>
      <c r="G22" s="71">
        <v>1.8800528553958315E-4</v>
      </c>
      <c r="H22" s="71">
        <v>1.5762520650798429E-4</v>
      </c>
      <c r="I22" s="71">
        <v>1.9715316784346175E-4</v>
      </c>
      <c r="J22" s="71">
        <v>2.3170875954849827E-4</v>
      </c>
      <c r="K22" s="71">
        <v>2.0915440657017661E-4</v>
      </c>
      <c r="L22" s="71">
        <v>2.6760257243948988E-4</v>
      </c>
      <c r="M22" s="71">
        <v>0</v>
      </c>
      <c r="N22" s="71">
        <v>1.8017457944840483E-4</v>
      </c>
      <c r="O22" s="71">
        <v>1.5225943777707348E-4</v>
      </c>
      <c r="P22" s="71">
        <v>1.2271447063093993E-4</v>
      </c>
      <c r="Q22" s="71">
        <v>2.7220526175719516E-4</v>
      </c>
      <c r="R22" s="71">
        <v>2.1097074265145248E-4</v>
      </c>
      <c r="S22" s="71">
        <v>1.4145270063689022E-3</v>
      </c>
      <c r="T22" s="71">
        <v>5.9684272074350827E-4</v>
      </c>
      <c r="U22" s="71">
        <v>1.0011676532111911</v>
      </c>
      <c r="V22" s="71">
        <v>1.745130723900586E-4</v>
      </c>
      <c r="W22" s="71">
        <v>1.8093706087237091E-4</v>
      </c>
      <c r="X22" s="71">
        <v>1.5902897496609296E-4</v>
      </c>
      <c r="Y22" s="71">
        <v>2.8357947284939961E-4</v>
      </c>
      <c r="Z22" s="71">
        <v>4.4473791163978629E-4</v>
      </c>
      <c r="AA22" s="71">
        <v>4.2415230275024026E-4</v>
      </c>
      <c r="AB22" s="71">
        <v>5.5948020218291375E-4</v>
      </c>
      <c r="AC22" s="71">
        <v>1.7662743777141949E-4</v>
      </c>
      <c r="AD22" s="71">
        <v>4.2408978629369481E-5</v>
      </c>
      <c r="AE22" s="71">
        <v>3.6791021531016997E-4</v>
      </c>
      <c r="AF22" s="71">
        <v>2.653551470743154E-4</v>
      </c>
      <c r="AG22" s="71">
        <v>3.2645769795172397E-4</v>
      </c>
      <c r="AH22" s="71">
        <v>3.1044960520339263E-4</v>
      </c>
      <c r="AI22" s="71">
        <v>1.0682502913875028E-2</v>
      </c>
      <c r="AJ22" s="71">
        <v>4.0953277488330666E-4</v>
      </c>
      <c r="AK22" s="71">
        <v>1.1421539301341873E-3</v>
      </c>
      <c r="AL22" s="71">
        <v>2.3124542961013608E-4</v>
      </c>
      <c r="AM22" s="71">
        <v>9.9061553987482443E-3</v>
      </c>
      <c r="AN22" s="71">
        <v>1.8273003219668439E-2</v>
      </c>
      <c r="AO22" s="71">
        <v>1.4159270286854517E-4</v>
      </c>
      <c r="AP22" s="71">
        <v>1.0502948410161952</v>
      </c>
      <c r="AQ22" s="83">
        <v>0.49003377402530202</v>
      </c>
      <c r="AR22" s="39"/>
      <c r="AS22" s="39"/>
      <c r="AT22" s="39"/>
      <c r="AU22" s="39"/>
      <c r="AV22" s="39"/>
      <c r="AW22" s="39"/>
      <c r="AY22" s="39"/>
      <c r="AZ22" s="39"/>
      <c r="BB22" s="39"/>
      <c r="BC22" s="39"/>
      <c r="BD22" s="39"/>
      <c r="BE22" s="39"/>
      <c r="BH22" s="39"/>
      <c r="BJ22" s="39"/>
      <c r="BO22" s="39"/>
      <c r="BQ22" s="39"/>
    </row>
    <row r="23" spans="1:69" s="53" customFormat="1" ht="15" customHeight="1" x14ac:dyDescent="0.15">
      <c r="A23" s="14" t="s">
        <v>20</v>
      </c>
      <c r="B23" s="15" t="s">
        <v>60</v>
      </c>
      <c r="C23" s="71">
        <v>1.3009990375636356E-2</v>
      </c>
      <c r="D23" s="71">
        <v>7.2146676870418298E-3</v>
      </c>
      <c r="E23" s="71">
        <v>0</v>
      </c>
      <c r="F23" s="71">
        <v>4.9992941611574889E-3</v>
      </c>
      <c r="G23" s="71">
        <v>1.2561012776520955E-2</v>
      </c>
      <c r="H23" s="71">
        <v>1.1069479521252744E-2</v>
      </c>
      <c r="I23" s="71">
        <v>1.1976372118758074E-2</v>
      </c>
      <c r="J23" s="71">
        <v>1.6189479491206235E-2</v>
      </c>
      <c r="K23" s="71">
        <v>1.3563942237401852E-2</v>
      </c>
      <c r="L23" s="71">
        <v>1.8162787862311545E-2</v>
      </c>
      <c r="M23" s="71">
        <v>0</v>
      </c>
      <c r="N23" s="71">
        <v>1.2256374889009424E-2</v>
      </c>
      <c r="O23" s="71">
        <v>1.0312695522669696E-2</v>
      </c>
      <c r="P23" s="71">
        <v>9.0097608750936749E-3</v>
      </c>
      <c r="Q23" s="71">
        <v>1.9890083212295524E-2</v>
      </c>
      <c r="R23" s="71">
        <v>1.4402874277418515E-2</v>
      </c>
      <c r="S23" s="71">
        <v>6.0207078089100599E-2</v>
      </c>
      <c r="T23" s="71">
        <v>2.6946664969285768E-2</v>
      </c>
      <c r="U23" s="71">
        <v>4.9740446889139089E-2</v>
      </c>
      <c r="V23" s="71">
        <v>1.8148846534669303</v>
      </c>
      <c r="W23" s="71">
        <v>0.75691680835248731</v>
      </c>
      <c r="X23" s="71">
        <v>1.1140284211076998E-2</v>
      </c>
      <c r="Y23" s="71">
        <v>3.5034624867347687E-2</v>
      </c>
      <c r="Z23" s="71">
        <v>3.6567602562768114E-2</v>
      </c>
      <c r="AA23" s="71">
        <v>2.5077125942699983E-2</v>
      </c>
      <c r="AB23" s="71">
        <v>2.7290069184675757E-2</v>
      </c>
      <c r="AC23" s="71">
        <v>1.2426959886706734E-2</v>
      </c>
      <c r="AD23" s="71">
        <v>4.972224497325514E-3</v>
      </c>
      <c r="AE23" s="71">
        <v>2.8249971253871919E-2</v>
      </c>
      <c r="AF23" s="71">
        <v>0.13968989736407753</v>
      </c>
      <c r="AG23" s="71">
        <v>1.9254748635182763E-2</v>
      </c>
      <c r="AH23" s="71">
        <v>1.5626349495912337E-2</v>
      </c>
      <c r="AI23" s="71">
        <v>1.1984836218644362E-2</v>
      </c>
      <c r="AJ23" s="71">
        <v>4.7763551528602524E-2</v>
      </c>
      <c r="AK23" s="71">
        <v>8.322114669863008E-2</v>
      </c>
      <c r="AL23" s="71">
        <v>1.3465915244003531E-2</v>
      </c>
      <c r="AM23" s="71">
        <v>1.6489553183669375E-2</v>
      </c>
      <c r="AN23" s="71">
        <v>6.3177831635936765E-2</v>
      </c>
      <c r="AO23" s="71">
        <v>1.2392575139523142E-2</v>
      </c>
      <c r="AP23" s="71">
        <v>3.4871397343253716</v>
      </c>
      <c r="AQ23" s="83">
        <v>1.6269871828673501</v>
      </c>
      <c r="AR23" s="39"/>
      <c r="AS23" s="39"/>
      <c r="AT23" s="39"/>
      <c r="AU23" s="39"/>
      <c r="AV23" s="39"/>
      <c r="AW23" s="39"/>
      <c r="AY23" s="39"/>
      <c r="AZ23" s="39"/>
      <c r="BB23" s="39"/>
      <c r="BC23" s="39"/>
      <c r="BD23" s="39"/>
      <c r="BE23" s="39"/>
      <c r="BH23" s="39"/>
      <c r="BJ23" s="39"/>
      <c r="BO23" s="39"/>
      <c r="BQ23" s="39"/>
    </row>
    <row r="24" spans="1:69" s="53" customFormat="1" ht="15" customHeight="1" x14ac:dyDescent="0.15">
      <c r="A24" s="14" t="s">
        <v>21</v>
      </c>
      <c r="B24" s="15" t="s">
        <v>61</v>
      </c>
      <c r="C24" s="71">
        <v>1.3569796495052152E-2</v>
      </c>
      <c r="D24" s="71">
        <v>7.5796037196813257E-3</v>
      </c>
      <c r="E24" s="71">
        <v>0</v>
      </c>
      <c r="F24" s="71">
        <v>5.0958919675331612E-3</v>
      </c>
      <c r="G24" s="71">
        <v>1.226353223295725E-2</v>
      </c>
      <c r="H24" s="71">
        <v>1.1074136301896468E-2</v>
      </c>
      <c r="I24" s="71">
        <v>1.1304599596319534E-2</v>
      </c>
      <c r="J24" s="71">
        <v>1.6800435496936175E-2</v>
      </c>
      <c r="K24" s="71">
        <v>1.3012181141483538E-2</v>
      </c>
      <c r="L24" s="71">
        <v>1.820019376442442E-2</v>
      </c>
      <c r="M24" s="71">
        <v>0</v>
      </c>
      <c r="N24" s="71">
        <v>1.1801167686280548E-2</v>
      </c>
      <c r="O24" s="71">
        <v>1.0153262350374634E-2</v>
      </c>
      <c r="P24" s="71">
        <v>8.8503721629218848E-3</v>
      </c>
      <c r="Q24" s="71">
        <v>2.1462656636110744E-2</v>
      </c>
      <c r="R24" s="71">
        <v>1.4997200859300105E-2</v>
      </c>
      <c r="S24" s="71">
        <v>8.2881664725373248E-3</v>
      </c>
      <c r="T24" s="71">
        <v>6.4989512402765541E-3</v>
      </c>
      <c r="U24" s="71">
        <v>6.8469182253962429E-3</v>
      </c>
      <c r="V24" s="71">
        <v>6.468417426795478E-2</v>
      </c>
      <c r="W24" s="71">
        <v>1.1113532218186464</v>
      </c>
      <c r="X24" s="71">
        <v>1.176534045346163E-2</v>
      </c>
      <c r="Y24" s="71">
        <v>1.2540388885973424E-2</v>
      </c>
      <c r="Z24" s="71">
        <v>3.8155146803811844E-2</v>
      </c>
      <c r="AA24" s="71">
        <v>2.55801531391169E-2</v>
      </c>
      <c r="AB24" s="71">
        <v>2.0160875926533029E-2</v>
      </c>
      <c r="AC24" s="71">
        <v>8.6527710863056519E-3</v>
      </c>
      <c r="AD24" s="71">
        <v>4.4101642497837738E-3</v>
      </c>
      <c r="AE24" s="71">
        <v>2.8032366943428991E-2</v>
      </c>
      <c r="AF24" s="71">
        <v>2.3437445223542727E-2</v>
      </c>
      <c r="AG24" s="71">
        <v>1.6230681622700659E-2</v>
      </c>
      <c r="AH24" s="71">
        <v>1.0145361423754285E-2</v>
      </c>
      <c r="AI24" s="71">
        <v>9.9978795649926268E-3</v>
      </c>
      <c r="AJ24" s="71">
        <v>1.5354790027306419E-2</v>
      </c>
      <c r="AK24" s="71">
        <v>9.9885537965398397E-2</v>
      </c>
      <c r="AL24" s="71">
        <v>1.1422770234337885E-2</v>
      </c>
      <c r="AM24" s="71">
        <v>1.4213150530850675E-2</v>
      </c>
      <c r="AN24" s="71">
        <v>1.7959446025684472E-2</v>
      </c>
      <c r="AO24" s="71">
        <v>7.3595717619412632E-3</v>
      </c>
      <c r="AP24" s="71">
        <v>1.749140304305008</v>
      </c>
      <c r="AQ24" s="83">
        <v>0.81609257814599845</v>
      </c>
      <c r="AR24" s="39"/>
      <c r="AS24" s="39"/>
      <c r="AT24" s="39"/>
      <c r="AU24" s="39"/>
      <c r="AV24" s="39"/>
      <c r="AW24" s="39"/>
      <c r="AY24" s="39"/>
      <c r="AZ24" s="39"/>
      <c r="BB24" s="39"/>
      <c r="BC24" s="39"/>
      <c r="BD24" s="39"/>
      <c r="BE24" s="39"/>
      <c r="BH24" s="39"/>
      <c r="BJ24" s="39"/>
      <c r="BO24" s="39"/>
      <c r="BQ24" s="39"/>
    </row>
    <row r="25" spans="1:69" s="53" customFormat="1" ht="15" customHeight="1" x14ac:dyDescent="0.15">
      <c r="A25" s="14" t="s">
        <v>22</v>
      </c>
      <c r="B25" s="15" t="s">
        <v>62</v>
      </c>
      <c r="C25" s="71">
        <v>1.8005644981787879E-3</v>
      </c>
      <c r="D25" s="71">
        <v>1.9456426324201248E-3</v>
      </c>
      <c r="E25" s="71">
        <v>0</v>
      </c>
      <c r="F25" s="71">
        <v>5.4219563865642981E-4</v>
      </c>
      <c r="G25" s="71">
        <v>1.8302907151208302E-3</v>
      </c>
      <c r="H25" s="71">
        <v>1.5841912744302955E-3</v>
      </c>
      <c r="I25" s="71">
        <v>8.1940119582342673E-3</v>
      </c>
      <c r="J25" s="71">
        <v>6.0366055726814331E-3</v>
      </c>
      <c r="K25" s="71">
        <v>3.4218262665445735E-3</v>
      </c>
      <c r="L25" s="71">
        <v>4.559027893147413E-3</v>
      </c>
      <c r="M25" s="71">
        <v>0</v>
      </c>
      <c r="N25" s="71">
        <v>2.3121335906864104E-3</v>
      </c>
      <c r="O25" s="71">
        <v>2.6066621158927221E-3</v>
      </c>
      <c r="P25" s="71">
        <v>8.3621765116547245E-4</v>
      </c>
      <c r="Q25" s="71">
        <v>7.831006573417261E-2</v>
      </c>
      <c r="R25" s="71">
        <v>3.0242038802729781E-2</v>
      </c>
      <c r="S25" s="71">
        <v>5.891226983828087E-3</v>
      </c>
      <c r="T25" s="71">
        <v>3.2879578549722286E-3</v>
      </c>
      <c r="U25" s="71">
        <v>4.8652012471114411E-3</v>
      </c>
      <c r="V25" s="71">
        <v>9.0811679883346149E-3</v>
      </c>
      <c r="W25" s="71">
        <v>1.1251431702743746E-2</v>
      </c>
      <c r="X25" s="71">
        <v>1.0404946595066458</v>
      </c>
      <c r="Y25" s="71">
        <v>6.4975079006642277E-3</v>
      </c>
      <c r="Z25" s="71">
        <v>2.3448353653117118E-3</v>
      </c>
      <c r="AA25" s="71">
        <v>3.0029993991710058E-3</v>
      </c>
      <c r="AB25" s="71">
        <v>4.1135641448960753E-3</v>
      </c>
      <c r="AC25" s="71">
        <v>1.8810648951106453E-3</v>
      </c>
      <c r="AD25" s="71">
        <v>5.6621048269790307E-4</v>
      </c>
      <c r="AE25" s="71">
        <v>3.3182808051188005E-3</v>
      </c>
      <c r="AF25" s="71">
        <v>3.6459378809075749E-3</v>
      </c>
      <c r="AG25" s="71">
        <v>5.4670902492614465E-3</v>
      </c>
      <c r="AH25" s="71">
        <v>4.977308635340889E-3</v>
      </c>
      <c r="AI25" s="71">
        <v>2.4337095971682945E-3</v>
      </c>
      <c r="AJ25" s="71">
        <v>1.5613832533077823E-2</v>
      </c>
      <c r="AK25" s="71">
        <v>5.008447126013762E-3</v>
      </c>
      <c r="AL25" s="71">
        <v>3.7122136040658518E-3</v>
      </c>
      <c r="AM25" s="71">
        <v>1.9328239087129603E-2</v>
      </c>
      <c r="AN25" s="71">
        <v>0.2929066655808395</v>
      </c>
      <c r="AO25" s="71">
        <v>1.7028883381904835E-3</v>
      </c>
      <c r="AP25" s="71">
        <v>1.5956139152526627</v>
      </c>
      <c r="AQ25" s="83">
        <v>0.74446210553793823</v>
      </c>
      <c r="AR25" s="39"/>
      <c r="AS25" s="39"/>
      <c r="AT25" s="39"/>
      <c r="AU25" s="39"/>
      <c r="AV25" s="39"/>
      <c r="AW25" s="39"/>
      <c r="AY25" s="39"/>
      <c r="AZ25" s="39"/>
      <c r="BB25" s="39"/>
      <c r="BC25" s="39"/>
      <c r="BD25" s="39"/>
      <c r="BE25" s="39"/>
      <c r="BH25" s="39"/>
      <c r="BJ25" s="39"/>
      <c r="BO25" s="39"/>
      <c r="BQ25" s="39"/>
    </row>
    <row r="26" spans="1:69" s="53" customFormat="1" ht="15" customHeight="1" x14ac:dyDescent="0.15">
      <c r="A26" s="14" t="s">
        <v>23</v>
      </c>
      <c r="B26" s="15" t="s">
        <v>63</v>
      </c>
      <c r="C26" s="71">
        <v>3.2206965821220475E-3</v>
      </c>
      <c r="D26" s="71">
        <v>7.0669126805823724E-4</v>
      </c>
      <c r="E26" s="71">
        <v>0</v>
      </c>
      <c r="F26" s="71">
        <v>1.2843641646666803E-3</v>
      </c>
      <c r="G26" s="71">
        <v>6.8488044760768446E-3</v>
      </c>
      <c r="H26" s="71">
        <v>4.2975261284797306E-3</v>
      </c>
      <c r="I26" s="71">
        <v>9.5988758740604887E-3</v>
      </c>
      <c r="J26" s="71">
        <v>3.2013019331882915E-3</v>
      </c>
      <c r="K26" s="71">
        <v>3.914366667621033E-3</v>
      </c>
      <c r="L26" s="71">
        <v>1.0900823171277137E-2</v>
      </c>
      <c r="M26" s="71">
        <v>0</v>
      </c>
      <c r="N26" s="71">
        <v>5.6533294643679862E-3</v>
      </c>
      <c r="O26" s="71">
        <v>2.9123569705271912E-3</v>
      </c>
      <c r="P26" s="71">
        <v>2.0888446844286438E-3</v>
      </c>
      <c r="Q26" s="71">
        <v>2.8162550246846915E-3</v>
      </c>
      <c r="R26" s="71">
        <v>2.4477614045533718E-3</v>
      </c>
      <c r="S26" s="71">
        <v>1.8786836644502957E-3</v>
      </c>
      <c r="T26" s="71">
        <v>1.5774672041378498E-3</v>
      </c>
      <c r="U26" s="71">
        <v>1.5520814926045781E-3</v>
      </c>
      <c r="V26" s="71">
        <v>2.8909476846602938E-3</v>
      </c>
      <c r="W26" s="71">
        <v>2.2972613703271059E-3</v>
      </c>
      <c r="X26" s="71">
        <v>3.5893994447650391E-3</v>
      </c>
      <c r="Y26" s="71">
        <v>1.0028203353904543</v>
      </c>
      <c r="Z26" s="71">
        <v>2.2433379932811103E-3</v>
      </c>
      <c r="AA26" s="71">
        <v>5.545712569916806E-2</v>
      </c>
      <c r="AB26" s="71">
        <v>5.7518294294740769E-3</v>
      </c>
      <c r="AC26" s="71">
        <v>1.0551964973175062E-3</v>
      </c>
      <c r="AD26" s="71">
        <v>5.2510673036295329E-2</v>
      </c>
      <c r="AE26" s="71">
        <v>7.048947392781048E-3</v>
      </c>
      <c r="AF26" s="71">
        <v>4.0538365268683622E-3</v>
      </c>
      <c r="AG26" s="71">
        <v>6.0124832116583132E-3</v>
      </c>
      <c r="AH26" s="71">
        <v>4.0677595443699976E-3</v>
      </c>
      <c r="AI26" s="71">
        <v>5.0543669401116311E-3</v>
      </c>
      <c r="AJ26" s="71">
        <v>1.5463758847615555E-2</v>
      </c>
      <c r="AK26" s="71">
        <v>2.7745888126103667E-3</v>
      </c>
      <c r="AL26" s="71">
        <v>6.2486906537237699E-3</v>
      </c>
      <c r="AM26" s="71">
        <v>1.0090449432888291E-2</v>
      </c>
      <c r="AN26" s="71">
        <v>4.4405426256871683E-3</v>
      </c>
      <c r="AO26" s="71">
        <v>1.7695847747899226E-2</v>
      </c>
      <c r="AP26" s="71">
        <v>1.2764676084572621</v>
      </c>
      <c r="AQ26" s="83">
        <v>0.59555870900799612</v>
      </c>
      <c r="AR26" s="39"/>
      <c r="AS26" s="39"/>
      <c r="AT26" s="39"/>
      <c r="AU26" s="39"/>
      <c r="AV26" s="39"/>
      <c r="AW26" s="39"/>
      <c r="AY26" s="39"/>
      <c r="AZ26" s="39"/>
      <c r="BB26" s="39"/>
      <c r="BC26" s="39"/>
      <c r="BD26" s="39"/>
      <c r="BE26" s="39"/>
      <c r="BH26" s="39"/>
      <c r="BJ26" s="39"/>
      <c r="BO26" s="39"/>
      <c r="BQ26" s="39"/>
    </row>
    <row r="27" spans="1:69" s="53" customFormat="1" ht="15" customHeight="1" x14ac:dyDescent="0.15">
      <c r="A27" s="14" t="s">
        <v>24</v>
      </c>
      <c r="B27" s="15" t="s">
        <v>64</v>
      </c>
      <c r="C27" s="71">
        <v>5.922708973793267E-2</v>
      </c>
      <c r="D27" s="71">
        <v>1.062597004326216E-2</v>
      </c>
      <c r="E27" s="71">
        <v>0</v>
      </c>
      <c r="F27" s="71">
        <v>4.5600347859212631E-2</v>
      </c>
      <c r="G27" s="71">
        <v>6.2575380525606003E-2</v>
      </c>
      <c r="H27" s="71">
        <v>9.1393336581847409E-2</v>
      </c>
      <c r="I27" s="71">
        <v>5.8925341681147839E-2</v>
      </c>
      <c r="J27" s="71">
        <v>4.7949221991495761E-2</v>
      </c>
      <c r="K27" s="71">
        <v>5.5733317382291057E-2</v>
      </c>
      <c r="L27" s="71">
        <v>8.0733673569543404E-2</v>
      </c>
      <c r="M27" s="71">
        <v>0</v>
      </c>
      <c r="N27" s="71">
        <v>6.9755761110228895E-2</v>
      </c>
      <c r="O27" s="71">
        <v>7.0543685631628772E-2</v>
      </c>
      <c r="P27" s="71">
        <v>7.4285083201405436E-2</v>
      </c>
      <c r="Q27" s="71">
        <v>0.1984974850164519</v>
      </c>
      <c r="R27" s="71">
        <v>0.12459349337080017</v>
      </c>
      <c r="S27" s="71">
        <v>5.2437945389825817E-2</v>
      </c>
      <c r="T27" s="71">
        <v>5.8545890299413893E-2</v>
      </c>
      <c r="U27" s="71">
        <v>4.3320438192012319E-2</v>
      </c>
      <c r="V27" s="71">
        <v>5.6608682523580742E-2</v>
      </c>
      <c r="W27" s="71">
        <v>6.8233251251170274E-2</v>
      </c>
      <c r="X27" s="71">
        <v>2.9479773368554705E-2</v>
      </c>
      <c r="Y27" s="71">
        <v>3.570352025036011E-2</v>
      </c>
      <c r="Z27" s="71">
        <v>1.1755843422496846</v>
      </c>
      <c r="AA27" s="71">
        <v>0.16720878733624012</v>
      </c>
      <c r="AB27" s="71">
        <v>6.3073275920103297E-2</v>
      </c>
      <c r="AC27" s="71">
        <v>1.9880985249914839E-2</v>
      </c>
      <c r="AD27" s="71">
        <v>5.3581499002723571E-3</v>
      </c>
      <c r="AE27" s="71">
        <v>2.7818339852693351E-2</v>
      </c>
      <c r="AF27" s="71">
        <v>0.16966016159142727</v>
      </c>
      <c r="AG27" s="71">
        <v>2.7520519242155397E-2</v>
      </c>
      <c r="AH27" s="71">
        <v>5.7252309974757679E-2</v>
      </c>
      <c r="AI27" s="71">
        <v>3.4874099260136161E-2</v>
      </c>
      <c r="AJ27" s="71">
        <v>8.067515858877182E-2</v>
      </c>
      <c r="AK27" s="71">
        <v>2.0840143704605935E-2</v>
      </c>
      <c r="AL27" s="71">
        <v>6.9548239829524169E-2</v>
      </c>
      <c r="AM27" s="71">
        <v>6.096147501790912E-2</v>
      </c>
      <c r="AN27" s="71">
        <v>4.5885299702821625E-2</v>
      </c>
      <c r="AO27" s="71">
        <v>1.8692399453860937E-2</v>
      </c>
      <c r="AP27" s="71">
        <v>3.4396023758526502</v>
      </c>
      <c r="AQ27" s="83">
        <v>1.6048077811699728</v>
      </c>
      <c r="AR27" s="39"/>
      <c r="AS27" s="39"/>
      <c r="AT27" s="39"/>
      <c r="AU27" s="39"/>
      <c r="AV27" s="39"/>
      <c r="AW27" s="39"/>
      <c r="AY27" s="39"/>
      <c r="AZ27" s="39"/>
      <c r="BB27" s="39"/>
      <c r="BC27" s="39"/>
      <c r="BD27" s="39"/>
      <c r="BE27" s="39"/>
      <c r="BH27" s="39"/>
      <c r="BJ27" s="39"/>
      <c r="BO27" s="39"/>
      <c r="BQ27" s="39"/>
    </row>
    <row r="28" spans="1:69" s="53" customFormat="1" ht="15" customHeight="1" x14ac:dyDescent="0.15">
      <c r="A28" s="14" t="s">
        <v>25</v>
      </c>
      <c r="B28" s="15" t="s">
        <v>65</v>
      </c>
      <c r="C28" s="71">
        <v>9.9779627940229532E-3</v>
      </c>
      <c r="D28" s="71">
        <v>2.4038798740113766E-3</v>
      </c>
      <c r="E28" s="71">
        <v>0</v>
      </c>
      <c r="F28" s="71">
        <v>6.8420484615975509E-3</v>
      </c>
      <c r="G28" s="71">
        <v>1.6124583073855444E-2</v>
      </c>
      <c r="H28" s="71">
        <v>1.9544484109123076E-2</v>
      </c>
      <c r="I28" s="71">
        <v>2.5170697914604089E-2</v>
      </c>
      <c r="J28" s="71">
        <v>1.4063377817750803E-2</v>
      </c>
      <c r="K28" s="71">
        <v>1.8775735582618674E-2</v>
      </c>
      <c r="L28" s="71">
        <v>0.1192442966306331</v>
      </c>
      <c r="M28" s="71">
        <v>0</v>
      </c>
      <c r="N28" s="71">
        <v>5.9320994895100405E-2</v>
      </c>
      <c r="O28" s="71">
        <v>2.3709199083907194E-2</v>
      </c>
      <c r="P28" s="71">
        <v>2.3678060873683722E-3</v>
      </c>
      <c r="Q28" s="71">
        <v>1.0062756907790774E-2</v>
      </c>
      <c r="R28" s="71">
        <v>8.7165258931064388E-3</v>
      </c>
      <c r="S28" s="71">
        <v>1.0456440084466702E-2</v>
      </c>
      <c r="T28" s="71">
        <v>4.9093799463995674E-3</v>
      </c>
      <c r="U28" s="71">
        <v>8.6364893411060868E-3</v>
      </c>
      <c r="V28" s="71">
        <v>7.6824695455204126E-3</v>
      </c>
      <c r="W28" s="71">
        <v>8.3626569964763038E-3</v>
      </c>
      <c r="X28" s="71">
        <v>8.6391318428141756E-3</v>
      </c>
      <c r="Y28" s="71">
        <v>1.6875930644984358E-2</v>
      </c>
      <c r="Z28" s="71">
        <v>5.0484482210124042E-3</v>
      </c>
      <c r="AA28" s="71">
        <v>1.0172134786358482</v>
      </c>
      <c r="AB28" s="71">
        <v>1.1935206550228781E-2</v>
      </c>
      <c r="AC28" s="71">
        <v>4.3974694877796866E-3</v>
      </c>
      <c r="AD28" s="71">
        <v>2.1981615206046398E-3</v>
      </c>
      <c r="AE28" s="71">
        <v>8.760934324344884E-3</v>
      </c>
      <c r="AF28" s="71">
        <v>3.9083519840509172E-3</v>
      </c>
      <c r="AG28" s="71">
        <v>1.8291550064033012E-2</v>
      </c>
      <c r="AH28" s="71">
        <v>1.2665182653885257E-2</v>
      </c>
      <c r="AI28" s="71">
        <v>2.0275416242796818E-2</v>
      </c>
      <c r="AJ28" s="71">
        <v>2.098159050597637E-2</v>
      </c>
      <c r="AK28" s="71">
        <v>8.2460865239877452E-3</v>
      </c>
      <c r="AL28" s="71">
        <v>2.505519036321124E-2</v>
      </c>
      <c r="AM28" s="71">
        <v>2.0036175084137003E-2</v>
      </c>
      <c r="AN28" s="71">
        <v>1.3679350509993296E-2</v>
      </c>
      <c r="AO28" s="71">
        <v>1.6737947742649226E-2</v>
      </c>
      <c r="AP28" s="71">
        <v>1.6113173879417972</v>
      </c>
      <c r="AQ28" s="83">
        <v>0.75178884055237893</v>
      </c>
      <c r="AR28" s="39"/>
      <c r="AS28" s="39"/>
      <c r="AT28" s="39"/>
      <c r="AU28" s="39"/>
      <c r="AV28" s="39"/>
      <c r="AW28" s="39"/>
      <c r="AY28" s="39"/>
      <c r="AZ28" s="39"/>
      <c r="BB28" s="39"/>
      <c r="BC28" s="39"/>
      <c r="BD28" s="39"/>
      <c r="BE28" s="39"/>
      <c r="BH28" s="39"/>
      <c r="BJ28" s="39"/>
      <c r="BO28" s="39"/>
      <c r="BQ28" s="39"/>
    </row>
    <row r="29" spans="1:69" s="53" customFormat="1" ht="15" customHeight="1" x14ac:dyDescent="0.15">
      <c r="A29" s="14" t="s">
        <v>26</v>
      </c>
      <c r="B29" s="15" t="s">
        <v>66</v>
      </c>
      <c r="C29" s="71">
        <v>8.7866329146493852E-2</v>
      </c>
      <c r="D29" s="71">
        <v>1.5527939515964167E-2</v>
      </c>
      <c r="E29" s="71">
        <v>0</v>
      </c>
      <c r="F29" s="71">
        <v>1.8453817445180411E-2</v>
      </c>
      <c r="G29" s="71">
        <v>0.12731313717524587</v>
      </c>
      <c r="H29" s="71">
        <v>7.3480155087714619E-2</v>
      </c>
      <c r="I29" s="71">
        <v>0.13164178632058282</v>
      </c>
      <c r="J29" s="71">
        <v>7.3498346903003831E-2</v>
      </c>
      <c r="K29" s="71">
        <v>0.15804748199139301</v>
      </c>
      <c r="L29" s="71">
        <v>0.12142971096358512</v>
      </c>
      <c r="M29" s="71">
        <v>0</v>
      </c>
      <c r="N29" s="71">
        <v>0.10545960592564152</v>
      </c>
      <c r="O29" s="71">
        <v>5.5712622135229005E-2</v>
      </c>
      <c r="P29" s="71">
        <v>5.6030769277033148E-2</v>
      </c>
      <c r="Q29" s="71">
        <v>5.4692010854383091E-2</v>
      </c>
      <c r="R29" s="71">
        <v>7.2491845760659229E-2</v>
      </c>
      <c r="S29" s="71">
        <v>5.9374411689102576E-2</v>
      </c>
      <c r="T29" s="71">
        <v>2.9953512007626238E-2</v>
      </c>
      <c r="U29" s="71">
        <v>4.9053789644072733E-2</v>
      </c>
      <c r="V29" s="71">
        <v>0.10623572026384522</v>
      </c>
      <c r="W29" s="71">
        <v>0.10799366221686327</v>
      </c>
      <c r="X29" s="71">
        <v>3.1393872583249785E-2</v>
      </c>
      <c r="Y29" s="71">
        <v>7.0677875237328186E-2</v>
      </c>
      <c r="Z29" s="71">
        <v>1.812828084626069E-2</v>
      </c>
      <c r="AA29" s="71">
        <v>2.6241157831956061E-2</v>
      </c>
      <c r="AB29" s="71">
        <v>1.0230398537670951</v>
      </c>
      <c r="AC29" s="71">
        <v>9.660674843486091E-3</v>
      </c>
      <c r="AD29" s="71">
        <v>5.516363617123269E-3</v>
      </c>
      <c r="AE29" s="71">
        <v>4.6374208473832675E-2</v>
      </c>
      <c r="AF29" s="71">
        <v>3.0728631868322937E-2</v>
      </c>
      <c r="AG29" s="71">
        <v>1.5596117488288427E-2</v>
      </c>
      <c r="AH29" s="71">
        <v>2.1697294211481106E-2</v>
      </c>
      <c r="AI29" s="71">
        <v>5.175556356081544E-2</v>
      </c>
      <c r="AJ29" s="71">
        <v>8.1728936059396864E-2</v>
      </c>
      <c r="AK29" s="71">
        <v>3.6859017695804693E-2</v>
      </c>
      <c r="AL29" s="71">
        <v>0.12654735780932441</v>
      </c>
      <c r="AM29" s="71">
        <v>5.3128808445765036E-2</v>
      </c>
      <c r="AN29" s="71">
        <v>0.28122104789568902</v>
      </c>
      <c r="AO29" s="71">
        <v>9.6565426104978595E-3</v>
      </c>
      <c r="AP29" s="71">
        <v>3.4442082591693373</v>
      </c>
      <c r="AQ29" s="83">
        <v>1.6069567381068768</v>
      </c>
      <c r="AR29" s="39"/>
      <c r="AS29" s="39"/>
      <c r="AT29" s="39"/>
      <c r="AU29" s="39"/>
      <c r="AV29" s="39"/>
      <c r="AW29" s="39"/>
      <c r="AY29" s="39"/>
      <c r="AZ29" s="39"/>
      <c r="BB29" s="39"/>
      <c r="BC29" s="39"/>
      <c r="BD29" s="39"/>
      <c r="BE29" s="39"/>
      <c r="BH29" s="39"/>
      <c r="BJ29" s="39"/>
      <c r="BO29" s="39"/>
      <c r="BQ29" s="39"/>
    </row>
    <row r="30" spans="1:69" s="53" customFormat="1" ht="15" customHeight="1" x14ac:dyDescent="0.15">
      <c r="A30" s="14" t="s">
        <v>27</v>
      </c>
      <c r="B30" s="15" t="s">
        <v>67</v>
      </c>
      <c r="C30" s="71">
        <v>1.4520956492464291E-2</v>
      </c>
      <c r="D30" s="71">
        <v>1.5496140117375351E-2</v>
      </c>
      <c r="E30" s="71">
        <v>0</v>
      </c>
      <c r="F30" s="71">
        <v>1.5314848441432594E-2</v>
      </c>
      <c r="G30" s="71">
        <v>1.4110675415135008E-2</v>
      </c>
      <c r="H30" s="71">
        <v>1.2095931748511521E-2</v>
      </c>
      <c r="I30" s="71">
        <v>1.6607132988671499E-2</v>
      </c>
      <c r="J30" s="71">
        <v>2.3609790892461277E-2</v>
      </c>
      <c r="K30" s="71">
        <v>1.7150218421366936E-2</v>
      </c>
      <c r="L30" s="71">
        <v>2.6241783676010415E-2</v>
      </c>
      <c r="M30" s="71">
        <v>0</v>
      </c>
      <c r="N30" s="71">
        <v>1.9880186236826736E-2</v>
      </c>
      <c r="O30" s="71">
        <v>1.8318664419339204E-2</v>
      </c>
      <c r="P30" s="71">
        <v>1.365645942333029E-2</v>
      </c>
      <c r="Q30" s="71">
        <v>3.437350743053736E-2</v>
      </c>
      <c r="R30" s="71">
        <v>2.5565193985402666E-2</v>
      </c>
      <c r="S30" s="71">
        <v>9.9329545570091913E-3</v>
      </c>
      <c r="T30" s="71">
        <v>1.048646210515583E-2</v>
      </c>
      <c r="U30" s="71">
        <v>8.2036550621866506E-3</v>
      </c>
      <c r="V30" s="71">
        <v>1.6965249054040954E-2</v>
      </c>
      <c r="W30" s="71">
        <v>1.514659353198187E-2</v>
      </c>
      <c r="X30" s="71">
        <v>3.3435215524178219E-2</v>
      </c>
      <c r="Y30" s="71">
        <v>2.1965898749125596E-2</v>
      </c>
      <c r="Z30" s="71">
        <v>1.2316871620092693E-2</v>
      </c>
      <c r="AA30" s="71">
        <v>5.803447211070515E-2</v>
      </c>
      <c r="AB30" s="71">
        <v>3.2611304000794587E-2</v>
      </c>
      <c r="AC30" s="71">
        <v>1.074743783351104</v>
      </c>
      <c r="AD30" s="71">
        <v>5.161436733743905E-2</v>
      </c>
      <c r="AE30" s="71">
        <v>3.4040738883938555E-2</v>
      </c>
      <c r="AF30" s="71">
        <v>1.8277550693527853E-2</v>
      </c>
      <c r="AG30" s="71">
        <v>1.0278190267120131E-2</v>
      </c>
      <c r="AH30" s="71">
        <v>6.6068722531387129E-3</v>
      </c>
      <c r="AI30" s="71">
        <v>1.6958162558533389E-2</v>
      </c>
      <c r="AJ30" s="71">
        <v>5.5351952659421028E-2</v>
      </c>
      <c r="AK30" s="71">
        <v>2.0779860047633002E-2</v>
      </c>
      <c r="AL30" s="71">
        <v>2.1387513559428944E-2</v>
      </c>
      <c r="AM30" s="71">
        <v>2.2658183759525181E-2</v>
      </c>
      <c r="AN30" s="71">
        <v>2.8752706745401369E-2</v>
      </c>
      <c r="AO30" s="71">
        <v>4.2160308939978366E-2</v>
      </c>
      <c r="AP30" s="71">
        <v>1.8896503570603256</v>
      </c>
      <c r="AQ30" s="83">
        <v>0.88165004710734585</v>
      </c>
      <c r="AR30" s="39"/>
      <c r="AS30" s="39"/>
      <c r="AT30" s="39"/>
      <c r="AU30" s="39"/>
      <c r="AV30" s="39"/>
      <c r="AW30" s="39"/>
      <c r="AY30" s="39"/>
      <c r="AZ30" s="39"/>
      <c r="BB30" s="39"/>
      <c r="BC30" s="39"/>
      <c r="BD30" s="39"/>
      <c r="BE30" s="39"/>
      <c r="BH30" s="39"/>
      <c r="BJ30" s="39"/>
      <c r="BO30" s="39"/>
      <c r="BQ30" s="39"/>
    </row>
    <row r="31" spans="1:69" s="53" customFormat="1" ht="15" customHeight="1" x14ac:dyDescent="0.15">
      <c r="A31" s="14" t="s">
        <v>28</v>
      </c>
      <c r="B31" s="15" t="s">
        <v>68</v>
      </c>
      <c r="C31" s="71">
        <v>8.1139045886474727E-3</v>
      </c>
      <c r="D31" s="71">
        <v>2.9244185872892626E-3</v>
      </c>
      <c r="E31" s="71">
        <v>0</v>
      </c>
      <c r="F31" s="71">
        <v>7.7860132617291493E-3</v>
      </c>
      <c r="G31" s="71">
        <v>9.8919312969933393E-3</v>
      </c>
      <c r="H31" s="71">
        <v>7.7834309203516821E-3</v>
      </c>
      <c r="I31" s="71">
        <v>1.5293628652842806E-2</v>
      </c>
      <c r="J31" s="71">
        <v>2.4839746615012464E-2</v>
      </c>
      <c r="K31" s="71">
        <v>1.6590817902311462E-2</v>
      </c>
      <c r="L31" s="71">
        <v>5.6284121219288274E-2</v>
      </c>
      <c r="M31" s="71">
        <v>0</v>
      </c>
      <c r="N31" s="71">
        <v>2.4604163471565813E-2</v>
      </c>
      <c r="O31" s="71">
        <v>9.3290649155772544E-3</v>
      </c>
      <c r="P31" s="71">
        <v>2.109521917873378E-2</v>
      </c>
      <c r="Q31" s="71">
        <v>2.2017948095671876E-2</v>
      </c>
      <c r="R31" s="71">
        <v>1.8784926554105352E-2</v>
      </c>
      <c r="S31" s="71">
        <v>8.6758673572699656E-3</v>
      </c>
      <c r="T31" s="71">
        <v>1.5273772265711555E-2</v>
      </c>
      <c r="U31" s="71">
        <v>7.1715642052480374E-3</v>
      </c>
      <c r="V31" s="71">
        <v>8.7212719750489141E-3</v>
      </c>
      <c r="W31" s="71">
        <v>9.1727721367351293E-3</v>
      </c>
      <c r="X31" s="71">
        <v>4.108168591181699E-2</v>
      </c>
      <c r="Y31" s="71">
        <v>1.2990239190535822E-2</v>
      </c>
      <c r="Z31" s="71">
        <v>2.1631077156331373E-2</v>
      </c>
      <c r="AA31" s="71">
        <v>1.9176564931965817E-2</v>
      </c>
      <c r="AB31" s="71">
        <v>2.0177500815060246E-2</v>
      </c>
      <c r="AC31" s="71">
        <v>5.2265040516922883E-3</v>
      </c>
      <c r="AD31" s="71">
        <v>1.0093579736177221</v>
      </c>
      <c r="AE31" s="71">
        <v>1.8116554036647994E-2</v>
      </c>
      <c r="AF31" s="71">
        <v>2.4121761043110576E-2</v>
      </c>
      <c r="AG31" s="71">
        <v>8.0118991930997249E-3</v>
      </c>
      <c r="AH31" s="71">
        <v>5.6493289934731088E-3</v>
      </c>
      <c r="AI31" s="71">
        <v>1.8350982055229854E-2</v>
      </c>
      <c r="AJ31" s="71">
        <v>2.1634265571201794E-2</v>
      </c>
      <c r="AK31" s="71">
        <v>1.5918477714034939E-2</v>
      </c>
      <c r="AL31" s="71">
        <v>4.5271620970707478E-2</v>
      </c>
      <c r="AM31" s="71">
        <v>5.1881002607552323E-2</v>
      </c>
      <c r="AN31" s="71">
        <v>2.6932590114249193E-2</v>
      </c>
      <c r="AO31" s="71">
        <v>2.7410758366150447E-2</v>
      </c>
      <c r="AP31" s="71">
        <v>1.6872953695407158</v>
      </c>
      <c r="AQ31" s="83">
        <v>0.78723772177293228</v>
      </c>
      <c r="AR31" s="39"/>
      <c r="AS31" s="39"/>
      <c r="AT31" s="39"/>
      <c r="AU31" s="39"/>
      <c r="AV31" s="39"/>
      <c r="AW31" s="39"/>
      <c r="AY31" s="39"/>
      <c r="AZ31" s="39"/>
      <c r="BB31" s="39"/>
      <c r="BC31" s="39"/>
      <c r="BD31" s="39"/>
      <c r="BE31" s="39"/>
      <c r="BH31" s="39"/>
      <c r="BJ31" s="39"/>
      <c r="BO31" s="39"/>
      <c r="BQ31" s="39"/>
    </row>
    <row r="32" spans="1:69" s="53" customFormat="1" ht="15" customHeight="1" x14ac:dyDescent="0.15">
      <c r="A32" s="14" t="s">
        <v>29</v>
      </c>
      <c r="B32" s="15" t="s">
        <v>69</v>
      </c>
      <c r="C32" s="71">
        <v>9.0035476240927739E-2</v>
      </c>
      <c r="D32" s="71">
        <v>3.4314302310014637E-2</v>
      </c>
      <c r="E32" s="71">
        <v>0</v>
      </c>
      <c r="F32" s="71">
        <v>8.2788277771585317E-2</v>
      </c>
      <c r="G32" s="71">
        <v>0.12093373835875831</v>
      </c>
      <c r="H32" s="71">
        <v>0.12243999123105435</v>
      </c>
      <c r="I32" s="71">
        <v>0.1192270482074294</v>
      </c>
      <c r="J32" s="71">
        <v>0.13580759356985042</v>
      </c>
      <c r="K32" s="71">
        <v>0.13054959866439278</v>
      </c>
      <c r="L32" s="71">
        <v>0.22478049698800795</v>
      </c>
      <c r="M32" s="71">
        <v>0</v>
      </c>
      <c r="N32" s="71">
        <v>0.15650559174276832</v>
      </c>
      <c r="O32" s="71">
        <v>0.17326402108090894</v>
      </c>
      <c r="P32" s="71">
        <v>0.1198620324811803</v>
      </c>
      <c r="Q32" s="71">
        <v>0.14058003452593307</v>
      </c>
      <c r="R32" s="71">
        <v>0.12057151036460241</v>
      </c>
      <c r="S32" s="71">
        <v>6.951095002420106E-2</v>
      </c>
      <c r="T32" s="71">
        <v>5.0781145300165538E-2</v>
      </c>
      <c r="U32" s="71">
        <v>5.7426223328085488E-2</v>
      </c>
      <c r="V32" s="71">
        <v>7.5772347081754218E-2</v>
      </c>
      <c r="W32" s="71">
        <v>8.2552948699474493E-2</v>
      </c>
      <c r="X32" s="71">
        <v>0.14678143904503368</v>
      </c>
      <c r="Y32" s="71">
        <v>9.8378645426318426E-2</v>
      </c>
      <c r="Z32" s="71">
        <v>2.8820479849736208E-2</v>
      </c>
      <c r="AA32" s="71">
        <v>7.1114023048968689E-2</v>
      </c>
      <c r="AB32" s="71">
        <v>0.10262479389846536</v>
      </c>
      <c r="AC32" s="71">
        <v>2.4133179185519847E-2</v>
      </c>
      <c r="AD32" s="71">
        <v>8.3985837277292964E-3</v>
      </c>
      <c r="AE32" s="71">
        <v>1.1055019384797813</v>
      </c>
      <c r="AF32" s="71">
        <v>4.456475595765072E-2</v>
      </c>
      <c r="AG32" s="71">
        <v>4.1664030542148088E-2</v>
      </c>
      <c r="AH32" s="71">
        <v>3.0126908658732268E-2</v>
      </c>
      <c r="AI32" s="71">
        <v>4.9641370749458902E-2</v>
      </c>
      <c r="AJ32" s="71">
        <v>7.6787068390343133E-2</v>
      </c>
      <c r="AK32" s="71">
        <v>4.0657055395404401E-2</v>
      </c>
      <c r="AL32" s="71">
        <v>7.6465727182248686E-2</v>
      </c>
      <c r="AM32" s="71">
        <v>4.229173694177097E-2</v>
      </c>
      <c r="AN32" s="71">
        <v>0.21953997517394577</v>
      </c>
      <c r="AO32" s="71">
        <v>4.1589302718758069E-2</v>
      </c>
      <c r="AP32" s="71">
        <v>4.3567843423431079</v>
      </c>
      <c r="AQ32" s="83">
        <v>2.0327353715525067</v>
      </c>
      <c r="AR32" s="39"/>
      <c r="AS32" s="39"/>
      <c r="AT32" s="39"/>
      <c r="AU32" s="39"/>
      <c r="AV32" s="39"/>
      <c r="AW32" s="39"/>
      <c r="AY32" s="39"/>
      <c r="AZ32" s="39"/>
      <c r="BB32" s="39"/>
      <c r="BC32" s="39"/>
      <c r="BD32" s="39"/>
      <c r="BE32" s="39"/>
      <c r="BH32" s="39"/>
      <c r="BJ32" s="39"/>
      <c r="BO32" s="39"/>
      <c r="BQ32" s="39"/>
    </row>
    <row r="33" spans="1:69" s="53" customFormat="1" ht="15" customHeight="1" x14ac:dyDescent="0.15">
      <c r="A33" s="14" t="s">
        <v>30</v>
      </c>
      <c r="B33" s="15" t="s">
        <v>70</v>
      </c>
      <c r="C33" s="71">
        <v>1.7570867665193321E-2</v>
      </c>
      <c r="D33" s="71">
        <v>8.182885722470409E-3</v>
      </c>
      <c r="E33" s="71">
        <v>0</v>
      </c>
      <c r="F33" s="71">
        <v>8.4253618080097886E-3</v>
      </c>
      <c r="G33" s="71">
        <v>2.1770051951859017E-2</v>
      </c>
      <c r="H33" s="71">
        <v>1.9156267231482251E-2</v>
      </c>
      <c r="I33" s="71">
        <v>2.2580383237804584E-2</v>
      </c>
      <c r="J33" s="71">
        <v>2.5060081211146425E-2</v>
      </c>
      <c r="K33" s="71">
        <v>2.5638933813403954E-2</v>
      </c>
      <c r="L33" s="71">
        <v>2.9878515489104324E-2</v>
      </c>
      <c r="M33" s="71">
        <v>0</v>
      </c>
      <c r="N33" s="71">
        <v>2.4084637258298638E-2</v>
      </c>
      <c r="O33" s="71">
        <v>1.9755892476807511E-2</v>
      </c>
      <c r="P33" s="71">
        <v>1.7841610019978173E-2</v>
      </c>
      <c r="Q33" s="71">
        <v>2.5403606533302286E-2</v>
      </c>
      <c r="R33" s="71">
        <v>2.1393536146318368E-2</v>
      </c>
      <c r="S33" s="71">
        <v>3.6228994868730088E-2</v>
      </c>
      <c r="T33" s="71">
        <v>2.0508213662265993E-2</v>
      </c>
      <c r="U33" s="71">
        <v>2.9925364138392082E-2</v>
      </c>
      <c r="V33" s="71">
        <v>2.3005771918717964E-2</v>
      </c>
      <c r="W33" s="71">
        <v>2.0021034705481808E-2</v>
      </c>
      <c r="X33" s="71">
        <v>1.535672730828961E-2</v>
      </c>
      <c r="Y33" s="71">
        <v>2.8623194980454895E-2</v>
      </c>
      <c r="Z33" s="71">
        <v>6.8528128102461963E-2</v>
      </c>
      <c r="AA33" s="71">
        <v>3.4111424086538548E-2</v>
      </c>
      <c r="AB33" s="71">
        <v>7.2643498965951792E-2</v>
      </c>
      <c r="AC33" s="71">
        <v>6.0181018042922335E-2</v>
      </c>
      <c r="AD33" s="71">
        <v>5.7587435228114506E-3</v>
      </c>
      <c r="AE33" s="71">
        <v>5.3768580190866569E-2</v>
      </c>
      <c r="AF33" s="71">
        <v>1.5166722199064524</v>
      </c>
      <c r="AG33" s="71">
        <v>6.3688623387883295E-2</v>
      </c>
      <c r="AH33" s="71">
        <v>5.9538397341825706E-2</v>
      </c>
      <c r="AI33" s="71">
        <v>2.1439961005177848E-2</v>
      </c>
      <c r="AJ33" s="71">
        <v>8.2533110872582804E-2</v>
      </c>
      <c r="AK33" s="71">
        <v>2.4305148737237488E-2</v>
      </c>
      <c r="AL33" s="71">
        <v>3.035302122244804E-2</v>
      </c>
      <c r="AM33" s="71">
        <v>3.0546379758056474E-2</v>
      </c>
      <c r="AN33" s="71">
        <v>3.6044834746615753E-2</v>
      </c>
      <c r="AO33" s="71">
        <v>6.9632854833829236E-2</v>
      </c>
      <c r="AP33" s="71">
        <v>2.6901578768711736</v>
      </c>
      <c r="AQ33" s="83">
        <v>1.2551410952867355</v>
      </c>
      <c r="AR33" s="39"/>
      <c r="AS33" s="39"/>
      <c r="AT33" s="39"/>
      <c r="AU33" s="39"/>
      <c r="AV33" s="39"/>
      <c r="AW33" s="39"/>
      <c r="AY33" s="39"/>
      <c r="AZ33" s="39"/>
      <c r="BB33" s="39"/>
      <c r="BC33" s="39"/>
      <c r="BD33" s="39"/>
      <c r="BE33" s="39"/>
      <c r="BH33" s="39"/>
      <c r="BJ33" s="39"/>
      <c r="BO33" s="39"/>
      <c r="BQ33" s="39"/>
    </row>
    <row r="34" spans="1:69" s="53" customFormat="1" ht="15" customHeight="1" x14ac:dyDescent="0.15">
      <c r="A34" s="14" t="s">
        <v>31</v>
      </c>
      <c r="B34" s="15" t="s">
        <v>71</v>
      </c>
      <c r="C34" s="71">
        <v>2.0176935415161202E-3</v>
      </c>
      <c r="D34" s="71">
        <v>8.9651310919664721E-4</v>
      </c>
      <c r="E34" s="71">
        <v>0</v>
      </c>
      <c r="F34" s="71">
        <v>2.6911350279156237E-4</v>
      </c>
      <c r="G34" s="71">
        <v>9.4069935800774251E-4</v>
      </c>
      <c r="H34" s="71">
        <v>6.8786328501864956E-4</v>
      </c>
      <c r="I34" s="71">
        <v>8.0051028793323817E-4</v>
      </c>
      <c r="J34" s="71">
        <v>7.5346973684964455E-4</v>
      </c>
      <c r="K34" s="71">
        <v>8.8178606846210086E-4</v>
      </c>
      <c r="L34" s="71">
        <v>1.1865610249283847E-3</v>
      </c>
      <c r="M34" s="71">
        <v>0</v>
      </c>
      <c r="N34" s="71">
        <v>8.326014302833468E-4</v>
      </c>
      <c r="O34" s="71">
        <v>9.0253735956558154E-4</v>
      </c>
      <c r="P34" s="71">
        <v>4.6022130822323185E-4</v>
      </c>
      <c r="Q34" s="71">
        <v>6.7719426263102803E-4</v>
      </c>
      <c r="R34" s="71">
        <v>6.0554692602927365E-4</v>
      </c>
      <c r="S34" s="71">
        <v>1.664617864389487E-3</v>
      </c>
      <c r="T34" s="71">
        <v>7.6147035320351557E-4</v>
      </c>
      <c r="U34" s="71">
        <v>1.3749223392270967E-3</v>
      </c>
      <c r="V34" s="71">
        <v>5.6439609247628086E-4</v>
      </c>
      <c r="W34" s="71">
        <v>6.0752908393571297E-4</v>
      </c>
      <c r="X34" s="71">
        <v>4.5263340145539646E-4</v>
      </c>
      <c r="Y34" s="71">
        <v>1.0704954762388E-3</v>
      </c>
      <c r="Z34" s="71">
        <v>1.1580488154254447E-3</v>
      </c>
      <c r="AA34" s="71">
        <v>3.1884026359074594E-3</v>
      </c>
      <c r="AB34" s="71">
        <v>3.2321770768753474E-3</v>
      </c>
      <c r="AC34" s="71">
        <v>3.0816392049308586E-4</v>
      </c>
      <c r="AD34" s="71">
        <v>1.2410244642428907E-4</v>
      </c>
      <c r="AE34" s="71">
        <v>2.0873961944472739E-3</v>
      </c>
      <c r="AF34" s="71">
        <v>4.0988555088591601E-4</v>
      </c>
      <c r="AG34" s="71">
        <v>1.0010109168822869</v>
      </c>
      <c r="AH34" s="71">
        <v>7.60582081167984E-4</v>
      </c>
      <c r="AI34" s="71">
        <v>5.9304472855054545E-4</v>
      </c>
      <c r="AJ34" s="71">
        <v>3.4521689797986851E-3</v>
      </c>
      <c r="AK34" s="71">
        <v>7.8939672755842804E-4</v>
      </c>
      <c r="AL34" s="71">
        <v>1.1275990567327105E-3</v>
      </c>
      <c r="AM34" s="71">
        <v>5.0763171676788889E-4</v>
      </c>
      <c r="AN34" s="71">
        <v>1.4520498636715609E-3</v>
      </c>
      <c r="AO34" s="71">
        <v>0.10134299676775933</v>
      </c>
      <c r="AP34" s="71">
        <v>1.1399529392571157</v>
      </c>
      <c r="AQ34" s="83">
        <v>0.53186535744088892</v>
      </c>
      <c r="AR34" s="39"/>
      <c r="AS34" s="39"/>
      <c r="AT34" s="39"/>
      <c r="AU34" s="39"/>
      <c r="AV34" s="39"/>
      <c r="AW34" s="39"/>
      <c r="AY34" s="39"/>
      <c r="AZ34" s="39"/>
      <c r="BB34" s="39"/>
      <c r="BC34" s="39"/>
      <c r="BD34" s="39"/>
      <c r="BE34" s="39"/>
      <c r="BH34" s="39"/>
      <c r="BJ34" s="39"/>
      <c r="BO34" s="39"/>
      <c r="BQ34" s="39"/>
    </row>
    <row r="35" spans="1:69" s="53" customFormat="1" ht="15" customHeight="1" x14ac:dyDescent="0.15">
      <c r="A35" s="14" t="s">
        <v>32</v>
      </c>
      <c r="B35" s="15" t="s">
        <v>72</v>
      </c>
      <c r="C35" s="71">
        <v>7.065764137732393E-5</v>
      </c>
      <c r="D35" s="71">
        <v>2.8277610164136692E-5</v>
      </c>
      <c r="E35" s="71">
        <v>0</v>
      </c>
      <c r="F35" s="71">
        <v>2.049115241860868E-5</v>
      </c>
      <c r="G35" s="71">
        <v>5.2926855515493545E-5</v>
      </c>
      <c r="H35" s="71">
        <v>4.2129211950721266E-5</v>
      </c>
      <c r="I35" s="71">
        <v>5.0122381306899167E-5</v>
      </c>
      <c r="J35" s="71">
        <v>4.5377802914191862E-5</v>
      </c>
      <c r="K35" s="71">
        <v>5.5883257568213482E-5</v>
      </c>
      <c r="L35" s="71">
        <v>7.8292777103273578E-5</v>
      </c>
      <c r="M35" s="71">
        <v>0</v>
      </c>
      <c r="N35" s="71">
        <v>5.5470953995344299E-5</v>
      </c>
      <c r="O35" s="71">
        <v>5.318506856939513E-5</v>
      </c>
      <c r="P35" s="71">
        <v>3.3758650803583317E-5</v>
      </c>
      <c r="Q35" s="71">
        <v>4.2255235806900584E-5</v>
      </c>
      <c r="R35" s="71">
        <v>3.9240972018663188E-5</v>
      </c>
      <c r="S35" s="71">
        <v>5.6488823038109994E-5</v>
      </c>
      <c r="T35" s="71">
        <v>2.883525993896086E-5</v>
      </c>
      <c r="U35" s="71">
        <v>4.666092591912563E-5</v>
      </c>
      <c r="V35" s="71">
        <v>3.4913774717739778E-5</v>
      </c>
      <c r="W35" s="71">
        <v>3.7133321030368574E-5</v>
      </c>
      <c r="X35" s="71">
        <v>3.5441058708078101E-5</v>
      </c>
      <c r="Y35" s="71">
        <v>4.7574853191864119E-5</v>
      </c>
      <c r="Z35" s="71">
        <v>3.4213705302924231E-5</v>
      </c>
      <c r="AA35" s="71">
        <v>1.3970023906057253E-4</v>
      </c>
      <c r="AB35" s="71">
        <v>1.8959927282447597E-4</v>
      </c>
      <c r="AC35" s="71">
        <v>1.2071227513496797E-5</v>
      </c>
      <c r="AD35" s="71">
        <v>4.8446215077240797E-6</v>
      </c>
      <c r="AE35" s="71">
        <v>2.142877465397573E-4</v>
      </c>
      <c r="AF35" s="71">
        <v>1.9425552332483144E-5</v>
      </c>
      <c r="AG35" s="71">
        <v>5.4532335673699888E-5</v>
      </c>
      <c r="AH35" s="71">
        <v>1.0000254517203451</v>
      </c>
      <c r="AI35" s="71">
        <v>2.7369937246026325E-5</v>
      </c>
      <c r="AJ35" s="71">
        <v>1.0356142990179695E-4</v>
      </c>
      <c r="AK35" s="71">
        <v>2.8868229969117861E-5</v>
      </c>
      <c r="AL35" s="71">
        <v>5.1442274309775761E-5</v>
      </c>
      <c r="AM35" s="71">
        <v>2.4356193684799527E-5</v>
      </c>
      <c r="AN35" s="71">
        <v>9.3801078400016776E-5</v>
      </c>
      <c r="AO35" s="71">
        <v>2.4694434981879562E-3</v>
      </c>
      <c r="AP35" s="71">
        <v>1.0044480866508567</v>
      </c>
      <c r="AQ35" s="83">
        <v>0.46864315380029858</v>
      </c>
      <c r="AR35" s="39"/>
      <c r="AS35" s="39"/>
      <c r="AT35" s="39"/>
      <c r="AU35" s="39"/>
      <c r="AV35" s="39"/>
      <c r="AW35" s="39"/>
      <c r="AY35" s="39"/>
      <c r="AZ35" s="39"/>
      <c r="BB35" s="39"/>
      <c r="BC35" s="39"/>
      <c r="BD35" s="39"/>
      <c r="BE35" s="39"/>
      <c r="BH35" s="39"/>
      <c r="BJ35" s="39"/>
      <c r="BO35" s="39"/>
      <c r="BQ35" s="39"/>
    </row>
    <row r="36" spans="1:69" s="53" customFormat="1" ht="15" customHeight="1" x14ac:dyDescent="0.15">
      <c r="A36" s="14" t="s">
        <v>33</v>
      </c>
      <c r="B36" s="15" t="s">
        <v>73</v>
      </c>
      <c r="C36" s="71">
        <v>3.2279430581260819E-6</v>
      </c>
      <c r="D36" s="71">
        <v>1.3148247687963066E-6</v>
      </c>
      <c r="E36" s="71">
        <v>0</v>
      </c>
      <c r="F36" s="71">
        <v>4.6619085179206621E-7</v>
      </c>
      <c r="G36" s="71">
        <v>1.9324180298644047E-6</v>
      </c>
      <c r="H36" s="71">
        <v>1.3228147218250455E-6</v>
      </c>
      <c r="I36" s="71">
        <v>2.7380811226405289E-6</v>
      </c>
      <c r="J36" s="71">
        <v>1.4238739272315085E-6</v>
      </c>
      <c r="K36" s="71">
        <v>1.9982350388967784E-6</v>
      </c>
      <c r="L36" s="71">
        <v>2.5607729994177347E-6</v>
      </c>
      <c r="M36" s="71">
        <v>0</v>
      </c>
      <c r="N36" s="71">
        <v>1.8984722617738834E-6</v>
      </c>
      <c r="O36" s="71">
        <v>1.5890464817708835E-6</v>
      </c>
      <c r="P36" s="71">
        <v>1.1157922638640706E-6</v>
      </c>
      <c r="Q36" s="71">
        <v>1.2200579960792059E-6</v>
      </c>
      <c r="R36" s="71">
        <v>1.2861875147539454E-6</v>
      </c>
      <c r="S36" s="71">
        <v>2.6221443008618395E-6</v>
      </c>
      <c r="T36" s="71">
        <v>1.311710058619227E-6</v>
      </c>
      <c r="U36" s="71">
        <v>2.1658729872524288E-6</v>
      </c>
      <c r="V36" s="71">
        <v>1.3464006636504858E-6</v>
      </c>
      <c r="W36" s="71">
        <v>1.3951765067658615E-6</v>
      </c>
      <c r="X36" s="71">
        <v>8.0549561806992537E-7</v>
      </c>
      <c r="Y36" s="71">
        <v>1.8580464143370154E-6</v>
      </c>
      <c r="Z36" s="71">
        <v>1.7190418856557663E-6</v>
      </c>
      <c r="AA36" s="71">
        <v>4.6093363722772113E-6</v>
      </c>
      <c r="AB36" s="71">
        <v>9.278898743939454E-6</v>
      </c>
      <c r="AC36" s="71">
        <v>4.8076055040831367E-7</v>
      </c>
      <c r="AD36" s="71">
        <v>2.7246864831865694E-7</v>
      </c>
      <c r="AE36" s="71">
        <v>3.1601914624133804E-6</v>
      </c>
      <c r="AF36" s="71">
        <v>7.2767727875449353E-7</v>
      </c>
      <c r="AG36" s="71">
        <v>6.5036849332821947E-5</v>
      </c>
      <c r="AH36" s="71">
        <v>2.6254846417029452E-4</v>
      </c>
      <c r="AI36" s="71">
        <v>1.0147254828405912</v>
      </c>
      <c r="AJ36" s="71">
        <v>5.6601033702765033E-6</v>
      </c>
      <c r="AK36" s="71">
        <v>1.2964759958091224E-6</v>
      </c>
      <c r="AL36" s="71">
        <v>1.5437601004384375E-4</v>
      </c>
      <c r="AM36" s="71">
        <v>1.4152835879802336E-4</v>
      </c>
      <c r="AN36" s="71">
        <v>3.3805997945332239E-6</v>
      </c>
      <c r="AO36" s="71">
        <v>1.3947155407568657E-4</v>
      </c>
      <c r="AP36" s="71">
        <v>1.0155546291887005</v>
      </c>
      <c r="AQ36" s="83">
        <v>0.47382510913669373</v>
      </c>
      <c r="AR36" s="39"/>
      <c r="AS36" s="39"/>
      <c r="AT36" s="39"/>
      <c r="AU36" s="39"/>
      <c r="AV36" s="39"/>
      <c r="AW36" s="39"/>
      <c r="AY36" s="39"/>
      <c r="AZ36" s="39"/>
      <c r="BB36" s="39"/>
      <c r="BC36" s="39"/>
      <c r="BD36" s="39"/>
      <c r="BE36" s="39"/>
      <c r="BH36" s="39"/>
      <c r="BJ36" s="39"/>
      <c r="BO36" s="39"/>
      <c r="BQ36" s="39"/>
    </row>
    <row r="37" spans="1:69" s="53" customFormat="1" ht="15" customHeight="1" x14ac:dyDescent="0.15">
      <c r="A37" s="14" t="s">
        <v>34</v>
      </c>
      <c r="B37" s="15" t="s">
        <v>74</v>
      </c>
      <c r="C37" s="71">
        <v>2.0007999355259738E-4</v>
      </c>
      <c r="D37" s="71">
        <v>3.0776577606554298E-4</v>
      </c>
      <c r="E37" s="71">
        <v>0</v>
      </c>
      <c r="F37" s="71">
        <v>8.5251372841179819E-5</v>
      </c>
      <c r="G37" s="71">
        <v>2.463631397972875E-4</v>
      </c>
      <c r="H37" s="71">
        <v>2.5984841957192074E-4</v>
      </c>
      <c r="I37" s="71">
        <v>5.4886704207365953E-4</v>
      </c>
      <c r="J37" s="71">
        <v>2.6319772748771884E-4</v>
      </c>
      <c r="K37" s="71">
        <v>2.2358793529339988E-4</v>
      </c>
      <c r="L37" s="71">
        <v>2.6338605483616632E-4</v>
      </c>
      <c r="M37" s="71">
        <v>0</v>
      </c>
      <c r="N37" s="71">
        <v>2.0637587998663411E-4</v>
      </c>
      <c r="O37" s="71">
        <v>2.1028181846615467E-4</v>
      </c>
      <c r="P37" s="71">
        <v>1.3719486711496372E-4</v>
      </c>
      <c r="Q37" s="71">
        <v>1.8504337432250723E-4</v>
      </c>
      <c r="R37" s="71">
        <v>1.5384950952568199E-4</v>
      </c>
      <c r="S37" s="71">
        <v>1.0190967067202039E-4</v>
      </c>
      <c r="T37" s="71">
        <v>8.3207478191464634E-5</v>
      </c>
      <c r="U37" s="71">
        <v>8.1442480458638136E-5</v>
      </c>
      <c r="V37" s="71">
        <v>1.9927090048296587E-4</v>
      </c>
      <c r="W37" s="71">
        <v>2.5943937456802539E-4</v>
      </c>
      <c r="X37" s="71">
        <v>2.670446586669326E-4</v>
      </c>
      <c r="Y37" s="71">
        <v>4.0096284889771855E-4</v>
      </c>
      <c r="Z37" s="71">
        <v>2.1165848108656133E-4</v>
      </c>
      <c r="AA37" s="71">
        <v>4.0211304114983598E-4</v>
      </c>
      <c r="AB37" s="71">
        <v>4.9951387420121471E-4</v>
      </c>
      <c r="AC37" s="71">
        <v>1.5039285484499601E-4</v>
      </c>
      <c r="AD37" s="71">
        <v>5.5721631555337084E-5</v>
      </c>
      <c r="AE37" s="71">
        <v>3.0026463618083784E-4</v>
      </c>
      <c r="AF37" s="71">
        <v>7.3560935357925769E-4</v>
      </c>
      <c r="AG37" s="71">
        <v>3.3308679322885664E-4</v>
      </c>
      <c r="AH37" s="71">
        <v>1.2372980056648129E-4</v>
      </c>
      <c r="AI37" s="71">
        <v>6.8848090746170994E-4</v>
      </c>
      <c r="AJ37" s="71">
        <v>1.0002345561126615</v>
      </c>
      <c r="AK37" s="71">
        <v>4.3009909580434723E-4</v>
      </c>
      <c r="AL37" s="71">
        <v>7.4579104586017535E-4</v>
      </c>
      <c r="AM37" s="71">
        <v>1.2754228935743742E-3</v>
      </c>
      <c r="AN37" s="71">
        <v>3.1899155366276328E-4</v>
      </c>
      <c r="AO37" s="71">
        <v>3.3841319894604603E-4</v>
      </c>
      <c r="AP37" s="71">
        <v>1.0115282155972376</v>
      </c>
      <c r="AQ37" s="83">
        <v>0.47194651412607524</v>
      </c>
      <c r="AR37" s="39"/>
      <c r="AS37" s="39"/>
      <c r="AT37" s="39"/>
      <c r="AU37" s="39"/>
      <c r="AV37" s="39"/>
      <c r="AW37" s="39"/>
      <c r="AY37" s="39"/>
      <c r="AZ37" s="39"/>
      <c r="BB37" s="39"/>
      <c r="BC37" s="39"/>
      <c r="BD37" s="39"/>
      <c r="BE37" s="39"/>
      <c r="BH37" s="39"/>
      <c r="BJ37" s="39"/>
      <c r="BO37" s="39"/>
      <c r="BQ37" s="39"/>
    </row>
    <row r="38" spans="1:69" s="53" customFormat="1" ht="15" customHeight="1" x14ac:dyDescent="0.15">
      <c r="A38" s="14" t="s">
        <v>35</v>
      </c>
      <c r="B38" s="15" t="s">
        <v>75</v>
      </c>
      <c r="C38" s="71">
        <v>0.1593247804412867</v>
      </c>
      <c r="D38" s="71">
        <v>8.9056017445492228E-2</v>
      </c>
      <c r="E38" s="71">
        <v>0</v>
      </c>
      <c r="F38" s="71">
        <v>5.9654849550968281E-2</v>
      </c>
      <c r="G38" s="71">
        <v>0.14360791291951852</v>
      </c>
      <c r="H38" s="71">
        <v>0.12981452607386421</v>
      </c>
      <c r="I38" s="71">
        <v>0.13207171146644969</v>
      </c>
      <c r="J38" s="71">
        <v>0.19681143399744758</v>
      </c>
      <c r="K38" s="71">
        <v>0.15213353079954448</v>
      </c>
      <c r="L38" s="71">
        <v>0.21217152193381716</v>
      </c>
      <c r="M38" s="71">
        <v>0</v>
      </c>
      <c r="N38" s="71">
        <v>0.13746052064589728</v>
      </c>
      <c r="O38" s="71">
        <v>0.11890322222951236</v>
      </c>
      <c r="P38" s="71">
        <v>0.10328424306116335</v>
      </c>
      <c r="Q38" s="71">
        <v>0.25198886121614916</v>
      </c>
      <c r="R38" s="71">
        <v>0.17580224240199052</v>
      </c>
      <c r="S38" s="71">
        <v>7.8622387002653157E-2</v>
      </c>
      <c r="T38" s="71">
        <v>6.8591785059458871E-2</v>
      </c>
      <c r="U38" s="71">
        <v>6.4949401645501226E-2</v>
      </c>
      <c r="V38" s="71">
        <v>0.13732044711972149</v>
      </c>
      <c r="W38" s="71">
        <v>0.12895945195789368</v>
      </c>
      <c r="X38" s="71">
        <v>0.13723639528868656</v>
      </c>
      <c r="Y38" s="71">
        <v>0.13890393467792764</v>
      </c>
      <c r="Z38" s="71">
        <v>0.44805628301856348</v>
      </c>
      <c r="AA38" s="71">
        <v>0.30005120635112087</v>
      </c>
      <c r="AB38" s="71">
        <v>0.23366311163132064</v>
      </c>
      <c r="AC38" s="71">
        <v>0.10012861175922297</v>
      </c>
      <c r="AD38" s="71">
        <v>2.3732164946698216E-2</v>
      </c>
      <c r="AE38" s="71">
        <v>0.3284931455657189</v>
      </c>
      <c r="AF38" s="71">
        <v>0.23325719883150375</v>
      </c>
      <c r="AG38" s="71">
        <v>0.18931091594792374</v>
      </c>
      <c r="AH38" s="71">
        <v>0.11617319985488339</v>
      </c>
      <c r="AI38" s="71">
        <v>0.11619400329285942</v>
      </c>
      <c r="AJ38" s="71">
        <v>0.16819911784316804</v>
      </c>
      <c r="AK38" s="71">
        <v>1.1785316526294192</v>
      </c>
      <c r="AL38" s="71">
        <v>0.13215765231470869</v>
      </c>
      <c r="AM38" s="71">
        <v>0.16467131033929081</v>
      </c>
      <c r="AN38" s="71">
        <v>0.19405853253982802</v>
      </c>
      <c r="AO38" s="71">
        <v>8.3877115747971492E-2</v>
      </c>
      <c r="AP38" s="71">
        <v>6.827224399549146</v>
      </c>
      <c r="AQ38" s="83">
        <v>3.1853632027667049</v>
      </c>
      <c r="AR38" s="39"/>
      <c r="AS38" s="39"/>
      <c r="AT38" s="39"/>
      <c r="AU38" s="39"/>
      <c r="AV38" s="39"/>
      <c r="AW38" s="39"/>
      <c r="AY38" s="39"/>
      <c r="AZ38" s="39"/>
      <c r="BB38" s="39"/>
      <c r="BC38" s="39"/>
      <c r="BD38" s="39"/>
      <c r="BE38" s="39"/>
      <c r="BH38" s="39"/>
      <c r="BJ38" s="39"/>
      <c r="BO38" s="39"/>
      <c r="BQ38" s="39"/>
    </row>
    <row r="39" spans="1:69" s="53" customFormat="1" ht="15" customHeight="1" x14ac:dyDescent="0.15">
      <c r="A39" s="19" t="s">
        <v>36</v>
      </c>
      <c r="B39" s="15" t="s">
        <v>76</v>
      </c>
      <c r="C39" s="71">
        <v>1.2811732706509172E-4</v>
      </c>
      <c r="D39" s="71">
        <v>3.4329604931323935E-5</v>
      </c>
      <c r="E39" s="71">
        <v>0</v>
      </c>
      <c r="F39" s="71">
        <v>1.5748543065980676E-5</v>
      </c>
      <c r="G39" s="71">
        <v>1.8094019900984957E-4</v>
      </c>
      <c r="H39" s="71">
        <v>1.2559616475767618E-4</v>
      </c>
      <c r="I39" s="71">
        <v>6.7236083937747037E-3</v>
      </c>
      <c r="J39" s="71">
        <v>1.936443461413781E-4</v>
      </c>
      <c r="K39" s="71">
        <v>2.0036165334968517E-4</v>
      </c>
      <c r="L39" s="71">
        <v>2.2019606044719657E-3</v>
      </c>
      <c r="M39" s="71">
        <v>0</v>
      </c>
      <c r="N39" s="71">
        <v>1.6052352277161847E-3</v>
      </c>
      <c r="O39" s="71">
        <v>4.7817280239515468E-4</v>
      </c>
      <c r="P39" s="71">
        <v>1.3956517125203252E-3</v>
      </c>
      <c r="Q39" s="71">
        <v>1.0199085414471151E-4</v>
      </c>
      <c r="R39" s="71">
        <v>6.6711863000964197E-4</v>
      </c>
      <c r="S39" s="71">
        <v>3.0881415291711498E-4</v>
      </c>
      <c r="T39" s="71">
        <v>7.8470868564285484E-4</v>
      </c>
      <c r="U39" s="71">
        <v>2.5510841214671979E-4</v>
      </c>
      <c r="V39" s="71">
        <v>4.192724962961944E-4</v>
      </c>
      <c r="W39" s="71">
        <v>2.8938733676046326E-4</v>
      </c>
      <c r="X39" s="71">
        <v>1.4719894229039927E-4</v>
      </c>
      <c r="Y39" s="71">
        <v>2.9119489399035206E-4</v>
      </c>
      <c r="Z39" s="71">
        <v>6.3773178881029957E-5</v>
      </c>
      <c r="AA39" s="71">
        <v>9.7492533341021366E-5</v>
      </c>
      <c r="AB39" s="71">
        <v>6.4638951173051509E-5</v>
      </c>
      <c r="AC39" s="71">
        <v>2.7364267545639049E-5</v>
      </c>
      <c r="AD39" s="71">
        <v>1.959139888784242E-5</v>
      </c>
      <c r="AE39" s="71">
        <v>5.5832047666495381E-5</v>
      </c>
      <c r="AF39" s="71">
        <v>6.0365357353544734E-5</v>
      </c>
      <c r="AG39" s="71">
        <v>2.2072396781331759E-4</v>
      </c>
      <c r="AH39" s="71">
        <v>4.9586221345613857E-3</v>
      </c>
      <c r="AI39" s="71">
        <v>1.895305727449622E-2</v>
      </c>
      <c r="AJ39" s="71">
        <v>5.8465741261241031E-5</v>
      </c>
      <c r="AK39" s="71">
        <v>1.4539253975924717E-4</v>
      </c>
      <c r="AL39" s="71">
        <v>1.0173605659200968</v>
      </c>
      <c r="AM39" s="71">
        <v>1.2642755240865899E-4</v>
      </c>
      <c r="AN39" s="71">
        <v>2.8982009506178384E-4</v>
      </c>
      <c r="AO39" s="71">
        <v>6.1178835058879388E-5</v>
      </c>
      <c r="AP39" s="71">
        <v>1.0591114727787641</v>
      </c>
      <c r="AQ39" s="83">
        <v>0.49414733068394734</v>
      </c>
      <c r="AR39" s="39"/>
      <c r="AS39" s="39"/>
      <c r="AT39" s="39"/>
      <c r="AU39" s="39"/>
      <c r="AV39" s="39"/>
      <c r="AW39" s="39"/>
      <c r="AY39" s="39"/>
      <c r="AZ39" s="39"/>
      <c r="BB39" s="39"/>
      <c r="BC39" s="39"/>
      <c r="BD39" s="39"/>
      <c r="BE39" s="39"/>
      <c r="BH39" s="39"/>
      <c r="BJ39" s="39"/>
      <c r="BO39" s="39"/>
      <c r="BQ39" s="39"/>
    </row>
    <row r="40" spans="1:69" s="53" customFormat="1" ht="15" customHeight="1" x14ac:dyDescent="0.15">
      <c r="A40" s="20" t="s">
        <v>37</v>
      </c>
      <c r="B40" s="15" t="s">
        <v>77</v>
      </c>
      <c r="C40" s="71">
        <v>2.1719654367571872E-4</v>
      </c>
      <c r="D40" s="71">
        <v>5.1208568675096042E-5</v>
      </c>
      <c r="E40" s="71">
        <v>0</v>
      </c>
      <c r="F40" s="71">
        <v>4.1723587301235286E-5</v>
      </c>
      <c r="G40" s="71">
        <v>1.3084383860223578E-4</v>
      </c>
      <c r="H40" s="71">
        <v>1.0120782436229202E-4</v>
      </c>
      <c r="I40" s="71">
        <v>1.4356328943115909E-4</v>
      </c>
      <c r="J40" s="71">
        <v>1.0452416806172565E-4</v>
      </c>
      <c r="K40" s="71">
        <v>1.3182070458218797E-4</v>
      </c>
      <c r="L40" s="71">
        <v>2.1776563112943138E-4</v>
      </c>
      <c r="M40" s="71">
        <v>0</v>
      </c>
      <c r="N40" s="71">
        <v>1.4310305030354519E-4</v>
      </c>
      <c r="O40" s="71">
        <v>1.0244668476830917E-4</v>
      </c>
      <c r="P40" s="71">
        <v>8.0989112558216023E-5</v>
      </c>
      <c r="Q40" s="71">
        <v>1.1800919147690353E-4</v>
      </c>
      <c r="R40" s="71">
        <v>1.0302481330811819E-4</v>
      </c>
      <c r="S40" s="71">
        <v>1.0740729569246724E-4</v>
      </c>
      <c r="T40" s="71">
        <v>6.7328536104506494E-5</v>
      </c>
      <c r="U40" s="71">
        <v>8.8715098054283965E-5</v>
      </c>
      <c r="V40" s="71">
        <v>8.9451717636230641E-5</v>
      </c>
      <c r="W40" s="71">
        <v>9.3559324622268658E-5</v>
      </c>
      <c r="X40" s="71">
        <v>8.083057042882326E-5</v>
      </c>
      <c r="Y40" s="71">
        <v>1.012550083732118E-4</v>
      </c>
      <c r="Z40" s="71">
        <v>2.6213561470834091E-4</v>
      </c>
      <c r="AA40" s="71">
        <v>6.2019734645313372E-4</v>
      </c>
      <c r="AB40" s="71">
        <v>5.0027100912235971E-4</v>
      </c>
      <c r="AC40" s="71">
        <v>5.956945729225924E-5</v>
      </c>
      <c r="AD40" s="71">
        <v>5.2701721685515174E-4</v>
      </c>
      <c r="AE40" s="71">
        <v>2.3733427226130745E-4</v>
      </c>
      <c r="AF40" s="71">
        <v>8.5928229737757214E-5</v>
      </c>
      <c r="AG40" s="71">
        <v>7.5221762141918771E-4</v>
      </c>
      <c r="AH40" s="71">
        <v>3.8246453632546948E-3</v>
      </c>
      <c r="AI40" s="71">
        <v>1.3856179097026726E-3</v>
      </c>
      <c r="AJ40" s="71">
        <v>3.8443434837936098E-3</v>
      </c>
      <c r="AK40" s="71">
        <v>1.3922550015766359E-4</v>
      </c>
      <c r="AL40" s="71">
        <v>3.5662059704881831E-3</v>
      </c>
      <c r="AM40" s="71">
        <v>1.009365928205505</v>
      </c>
      <c r="AN40" s="71">
        <v>2.061262392989702E-4</v>
      </c>
      <c r="AO40" s="71">
        <v>3.555086609190725E-3</v>
      </c>
      <c r="AP40" s="71">
        <v>1.0312478246083889</v>
      </c>
      <c r="AQ40" s="83">
        <v>0.48114704910793643</v>
      </c>
      <c r="AR40" s="39"/>
      <c r="AS40" s="39"/>
      <c r="AT40" s="39"/>
      <c r="AU40" s="39"/>
      <c r="AV40" s="39"/>
      <c r="AW40" s="39"/>
      <c r="AY40" s="39"/>
      <c r="AZ40" s="39"/>
      <c r="BB40" s="39"/>
      <c r="BC40" s="39"/>
      <c r="BD40" s="39"/>
      <c r="BE40" s="39"/>
      <c r="BH40" s="39"/>
      <c r="BJ40" s="39"/>
      <c r="BO40" s="39"/>
      <c r="BQ40" s="39"/>
    </row>
    <row r="41" spans="1:69" s="53" customFormat="1" ht="15" customHeight="1" x14ac:dyDescent="0.15">
      <c r="A41" s="14" t="s">
        <v>38</v>
      </c>
      <c r="B41" s="15" t="s">
        <v>78</v>
      </c>
      <c r="C41" s="71">
        <v>1.6679271944565221E-3</v>
      </c>
      <c r="D41" s="71">
        <v>4.0010355094065352E-3</v>
      </c>
      <c r="E41" s="71">
        <v>0</v>
      </c>
      <c r="F41" s="71">
        <v>6.4174226260875847E-4</v>
      </c>
      <c r="G41" s="71">
        <v>1.6235544739237088E-3</v>
      </c>
      <c r="H41" s="71">
        <v>1.2126053588612305E-3</v>
      </c>
      <c r="I41" s="71">
        <v>2.6185459545726248E-3</v>
      </c>
      <c r="J41" s="71">
        <v>1.9380838921005247E-3</v>
      </c>
      <c r="K41" s="71">
        <v>2.0526598190624807E-3</v>
      </c>
      <c r="L41" s="71">
        <v>2.1080542655728977E-3</v>
      </c>
      <c r="M41" s="71">
        <v>0</v>
      </c>
      <c r="N41" s="71">
        <v>1.5485829116662318E-3</v>
      </c>
      <c r="O41" s="71">
        <v>1.6442787879591709E-3</v>
      </c>
      <c r="P41" s="71">
        <v>9.0306222536297963E-4</v>
      </c>
      <c r="Q41" s="71">
        <v>1.5740100510472166E-3</v>
      </c>
      <c r="R41" s="71">
        <v>1.8947380487503562E-3</v>
      </c>
      <c r="S41" s="71">
        <v>2.0610195610473473E-3</v>
      </c>
      <c r="T41" s="71">
        <v>1.0837441080655962E-3</v>
      </c>
      <c r="U41" s="71">
        <v>1.7003912119478311E-3</v>
      </c>
      <c r="V41" s="71">
        <v>1.4549339435253213E-3</v>
      </c>
      <c r="W41" s="71">
        <v>1.4419173909189108E-3</v>
      </c>
      <c r="X41" s="71">
        <v>1.4088530899249154E-3</v>
      </c>
      <c r="Y41" s="71">
        <v>2.3051835931415872E-3</v>
      </c>
      <c r="Z41" s="71">
        <v>1.482951596559023E-3</v>
      </c>
      <c r="AA41" s="71">
        <v>3.07672924646045E-3</v>
      </c>
      <c r="AB41" s="71">
        <v>8.23876661086443E-3</v>
      </c>
      <c r="AC41" s="71">
        <v>4.5518723075824562E-3</v>
      </c>
      <c r="AD41" s="71">
        <v>5.076238669716348E-4</v>
      </c>
      <c r="AE41" s="71">
        <v>2.9913191466582009E-3</v>
      </c>
      <c r="AF41" s="71">
        <v>2.4369954466588527E-3</v>
      </c>
      <c r="AG41" s="71">
        <v>3.706190193530919E-3</v>
      </c>
      <c r="AH41" s="71">
        <v>6.1385165136880488E-3</v>
      </c>
      <c r="AI41" s="71">
        <v>3.4740024081008469E-3</v>
      </c>
      <c r="AJ41" s="71">
        <v>1.099889230272252E-2</v>
      </c>
      <c r="AK41" s="71">
        <v>2.8169184278406222E-3</v>
      </c>
      <c r="AL41" s="71">
        <v>2.6756078723539781E-3</v>
      </c>
      <c r="AM41" s="71">
        <v>5.9112341195418777E-3</v>
      </c>
      <c r="AN41" s="71">
        <v>1.0033241009957985</v>
      </c>
      <c r="AO41" s="71">
        <v>9.3660609487073397E-4</v>
      </c>
      <c r="AP41" s="71">
        <v>1.1001532508041258</v>
      </c>
      <c r="AQ41" s="83">
        <v>0.51329610357425104</v>
      </c>
      <c r="AR41" s="39"/>
      <c r="AS41" s="39"/>
      <c r="AT41" s="39"/>
      <c r="AU41" s="39"/>
      <c r="AV41" s="39"/>
      <c r="AW41" s="39"/>
      <c r="AY41" s="39"/>
      <c r="AZ41" s="39"/>
      <c r="BB41" s="39"/>
      <c r="BC41" s="39"/>
      <c r="BD41" s="39"/>
      <c r="BE41" s="39"/>
      <c r="BH41" s="39"/>
      <c r="BJ41" s="39"/>
      <c r="BO41" s="39"/>
      <c r="BQ41" s="39"/>
    </row>
    <row r="42" spans="1:69" s="53" customFormat="1" ht="15" customHeight="1" x14ac:dyDescent="0.15">
      <c r="A42" s="82" t="s">
        <v>39</v>
      </c>
      <c r="B42" s="81" t="s">
        <v>79</v>
      </c>
      <c r="C42" s="74">
        <v>1.9965908212632454E-2</v>
      </c>
      <c r="D42" s="74">
        <v>8.8713662810220115E-3</v>
      </c>
      <c r="E42" s="74">
        <v>0</v>
      </c>
      <c r="F42" s="74">
        <v>2.6629888954686994E-3</v>
      </c>
      <c r="G42" s="74">
        <v>9.3086074030607723E-3</v>
      </c>
      <c r="H42" s="74">
        <v>6.8066903763801673E-3</v>
      </c>
      <c r="I42" s="74">
        <v>7.9213788433565822E-3</v>
      </c>
      <c r="J42" s="74">
        <v>7.4558932253072988E-3</v>
      </c>
      <c r="K42" s="74">
        <v>8.7256361503061704E-3</v>
      </c>
      <c r="L42" s="74">
        <v>1.1741509810556106E-2</v>
      </c>
      <c r="M42" s="74">
        <v>0</v>
      </c>
      <c r="N42" s="74">
        <v>8.2389339077987966E-3</v>
      </c>
      <c r="O42" s="74">
        <v>8.9309787184121223E-3</v>
      </c>
      <c r="P42" s="74">
        <v>4.5540793031324991E-3</v>
      </c>
      <c r="Q42" s="74">
        <v>6.7011160077623706E-3</v>
      </c>
      <c r="R42" s="74">
        <v>5.9921361171912223E-3</v>
      </c>
      <c r="S42" s="74">
        <v>1.6472079037600083E-2</v>
      </c>
      <c r="T42" s="74">
        <v>7.5350626177244674E-3</v>
      </c>
      <c r="U42" s="74">
        <v>1.3605422557817506E-2</v>
      </c>
      <c r="V42" s="74">
        <v>5.584931678713911E-3</v>
      </c>
      <c r="W42" s="74">
        <v>6.0117503856658957E-3</v>
      </c>
      <c r="X42" s="74">
        <v>4.4789938419683741E-3</v>
      </c>
      <c r="Y42" s="74">
        <v>1.0592993425831108E-2</v>
      </c>
      <c r="Z42" s="74">
        <v>1.1459369759967804E-2</v>
      </c>
      <c r="AA42" s="74">
        <v>3.1550556644796154E-2</v>
      </c>
      <c r="AB42" s="74">
        <v>3.1983722758698374E-2</v>
      </c>
      <c r="AC42" s="74">
        <v>3.0494088544222859E-3</v>
      </c>
      <c r="AD42" s="74">
        <v>1.2280447963413854E-3</v>
      </c>
      <c r="AE42" s="74">
        <v>2.0655644657719484E-2</v>
      </c>
      <c r="AF42" s="74">
        <v>4.0559862626725392E-3</v>
      </c>
      <c r="AG42" s="74">
        <v>1.0003438712093396E-2</v>
      </c>
      <c r="AH42" s="74">
        <v>7.5262728002599448E-3</v>
      </c>
      <c r="AI42" s="74">
        <v>5.8684217263878869E-3</v>
      </c>
      <c r="AJ42" s="74">
        <v>3.4160633201693227E-2</v>
      </c>
      <c r="AK42" s="74">
        <v>7.8114055883536067E-3</v>
      </c>
      <c r="AL42" s="74">
        <v>1.1158056862520003E-2</v>
      </c>
      <c r="AM42" s="74">
        <v>5.0232248130173884E-3</v>
      </c>
      <c r="AN42" s="74">
        <v>1.4368631163108785E-2</v>
      </c>
      <c r="AO42" s="74">
        <v>1.0028306726589304</v>
      </c>
      <c r="AP42" s="80">
        <v>1.3848919480586912</v>
      </c>
      <c r="AQ42" s="79">
        <v>0.64614601673930194</v>
      </c>
      <c r="AR42" s="39"/>
      <c r="AS42" s="39"/>
      <c r="AT42" s="39"/>
      <c r="AU42" s="39"/>
      <c r="AV42" s="39"/>
      <c r="AW42" s="39"/>
      <c r="AY42" s="39"/>
      <c r="AZ42" s="39"/>
      <c r="BB42" s="39"/>
      <c r="BC42" s="39"/>
      <c r="BD42" s="39"/>
      <c r="BE42" s="39"/>
      <c r="BH42" s="39"/>
      <c r="BJ42" s="39"/>
      <c r="BO42" s="39"/>
      <c r="BQ42" s="39"/>
    </row>
    <row r="43" spans="1:69" s="36" customFormat="1" ht="15" customHeight="1" x14ac:dyDescent="0.15">
      <c r="A43" s="37"/>
      <c r="B43" s="75" t="s">
        <v>146</v>
      </c>
      <c r="C43" s="69">
        <v>2.122649145837471</v>
      </c>
      <c r="D43" s="69">
        <v>1.3567356231347862</v>
      </c>
      <c r="E43" s="69">
        <v>1</v>
      </c>
      <c r="F43" s="69">
        <v>1.3776111517178253</v>
      </c>
      <c r="G43" s="69">
        <v>2.3584811496391089</v>
      </c>
      <c r="H43" s="69">
        <v>2.3752717138931603</v>
      </c>
      <c r="I43" s="69">
        <v>2.4438149728974623</v>
      </c>
      <c r="J43" s="69">
        <v>2.291938227037619</v>
      </c>
      <c r="K43" s="69">
        <v>2.4344665216325572</v>
      </c>
      <c r="L43" s="69">
        <v>2.8588025839791569</v>
      </c>
      <c r="M43" s="69">
        <v>1</v>
      </c>
      <c r="N43" s="69">
        <v>2.4301734766075582</v>
      </c>
      <c r="O43" s="69">
        <v>2.1023824774049862</v>
      </c>
      <c r="P43" s="69">
        <v>2.8708607888928506</v>
      </c>
      <c r="Q43" s="69">
        <v>4.6483325172157404</v>
      </c>
      <c r="R43" s="69">
        <v>3.2408120471585788</v>
      </c>
      <c r="S43" s="69">
        <v>2.4136540532672175</v>
      </c>
      <c r="T43" s="69">
        <v>2.8167964322694168</v>
      </c>
      <c r="U43" s="69">
        <v>1.9939101176219864</v>
      </c>
      <c r="V43" s="69">
        <v>3.0133925026810204</v>
      </c>
      <c r="W43" s="69">
        <v>3.2224969342675909</v>
      </c>
      <c r="X43" s="69">
        <v>1.8282576492704985</v>
      </c>
      <c r="Y43" s="69">
        <v>2.058935568308343</v>
      </c>
      <c r="Z43" s="69">
        <v>2.0340563749569927</v>
      </c>
      <c r="AA43" s="69">
        <v>1.9954128580569541</v>
      </c>
      <c r="AB43" s="69">
        <v>1.76017682995007</v>
      </c>
      <c r="AC43" s="69">
        <v>1.3783666340878906</v>
      </c>
      <c r="AD43" s="69">
        <v>1.2151797178867989</v>
      </c>
      <c r="AE43" s="69">
        <v>1.9142024629841718</v>
      </c>
      <c r="AF43" s="69">
        <v>2.3305733558876969</v>
      </c>
      <c r="AG43" s="69">
        <v>1.5087836069186895</v>
      </c>
      <c r="AH43" s="69">
        <v>1.4570154231993813</v>
      </c>
      <c r="AI43" s="69">
        <v>1.6916054674785093</v>
      </c>
      <c r="AJ43" s="69">
        <v>1.9323938551605311</v>
      </c>
      <c r="AK43" s="69">
        <v>1.7463570862048856</v>
      </c>
      <c r="AL43" s="69">
        <v>2.1156222771703677</v>
      </c>
      <c r="AM43" s="69">
        <v>1.6916140154005666</v>
      </c>
      <c r="AN43" s="69">
        <v>3.028491226430742</v>
      </c>
      <c r="AO43" s="69">
        <v>1.5295071496235768</v>
      </c>
    </row>
    <row r="44" spans="1:69" s="36" customFormat="1" ht="15" customHeight="1" x14ac:dyDescent="0.15">
      <c r="A44" s="37"/>
      <c r="B44" s="75" t="s">
        <v>145</v>
      </c>
      <c r="C44" s="69">
        <v>0.99035978398210633</v>
      </c>
      <c r="D44" s="69">
        <v>0.63300918160851716</v>
      </c>
      <c r="E44" s="69">
        <v>0.46656781970972849</v>
      </c>
      <c r="F44" s="69">
        <v>0.64274903146479379</v>
      </c>
      <c r="G44" s="69">
        <v>1.100391407813613</v>
      </c>
      <c r="H44" s="69">
        <v>1.1082253447693218</v>
      </c>
      <c r="I44" s="69">
        <v>1.1402054236787582</v>
      </c>
      <c r="J44" s="69">
        <v>1.0693446214983227</v>
      </c>
      <c r="K44" s="69">
        <v>1.1358437371544288</v>
      </c>
      <c r="L44" s="69">
        <v>1.3338252885876933</v>
      </c>
      <c r="M44" s="69">
        <v>0.46656781970972849</v>
      </c>
      <c r="N44" s="69">
        <v>1.1338407404971993</v>
      </c>
      <c r="O44" s="69">
        <v>0.98090400867878191</v>
      </c>
      <c r="P44" s="69">
        <v>1.3394512589638885</v>
      </c>
      <c r="Q44" s="69">
        <v>2.1687623678431822</v>
      </c>
      <c r="R44" s="69">
        <v>1.5120586109317999</v>
      </c>
      <c r="S44" s="69">
        <v>1.1261333091664345</v>
      </c>
      <c r="T44" s="69">
        <v>1.3142265699700837</v>
      </c>
      <c r="U44" s="69">
        <v>0.93029429627605853</v>
      </c>
      <c r="V44" s="69">
        <v>1.4059519699055258</v>
      </c>
      <c r="W44" s="69">
        <v>1.5035133686425142</v>
      </c>
      <c r="X44" s="69">
        <v>0.85300618528776995</v>
      </c>
      <c r="Y44" s="69">
        <v>0.96063307902843442</v>
      </c>
      <c r="Z44" s="69">
        <v>0.94902524803035804</v>
      </c>
      <c r="AA44" s="69">
        <v>0.93099542660439105</v>
      </c>
      <c r="AB44" s="69">
        <v>0.82124186585338566</v>
      </c>
      <c r="AC44" s="69">
        <v>0.6431015152270243</v>
      </c>
      <c r="AD44" s="69">
        <v>0.56696375152992673</v>
      </c>
      <c r="AE44" s="69">
        <v>0.89310526963751735</v>
      </c>
      <c r="AF44" s="69">
        <v>1.0873705293301079</v>
      </c>
      <c r="AG44" s="69">
        <v>0.70394987789383301</v>
      </c>
      <c r="AH44" s="69">
        <v>0.67979650928558266</v>
      </c>
      <c r="AI44" s="69">
        <v>0.78924867477050409</v>
      </c>
      <c r="AJ44" s="69">
        <v>0.90159278782272589</v>
      </c>
      <c r="AK44" s="69">
        <v>0.81479401814524788</v>
      </c>
      <c r="AL44" s="69">
        <v>0.98708127318870942</v>
      </c>
      <c r="AM44" s="69">
        <v>0.78925266295586138</v>
      </c>
      <c r="AN44" s="69">
        <v>1.4129965485258329</v>
      </c>
      <c r="AO44" s="69">
        <v>0.71361881603031374</v>
      </c>
    </row>
    <row r="45" spans="1:69" s="36" customFormat="1" ht="15" customHeight="1" x14ac:dyDescent="0.15">
      <c r="A45" s="37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</row>
    <row r="46" spans="1:69" s="36" customFormat="1" ht="15" customHeight="1" x14ac:dyDescent="0.15">
      <c r="A46" s="37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</row>
    <row r="47" spans="1:69" s="36" customFormat="1" ht="15" customHeight="1" x14ac:dyDescent="0.15">
      <c r="A47" s="37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</row>
    <row r="48" spans="1:69" s="36" customFormat="1" ht="15" customHeight="1" x14ac:dyDescent="0.15">
      <c r="A48" s="37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</row>
    <row r="49" spans="1:41" s="36" customFormat="1" ht="15" customHeight="1" x14ac:dyDescent="0.15">
      <c r="A49" s="37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</row>
    <row r="50" spans="1:41" s="36" customFormat="1" ht="15" customHeight="1" x14ac:dyDescent="0.15">
      <c r="A50" s="37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</row>
    <row r="51" spans="1:41" s="36" customFormat="1" ht="15" customHeight="1" x14ac:dyDescent="0.15">
      <c r="A51" s="37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</row>
    <row r="52" spans="1:41" s="36" customFormat="1" ht="15" customHeight="1" x14ac:dyDescent="0.15">
      <c r="A52" s="37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</row>
    <row r="53" spans="1:41" s="36" customFormat="1" ht="15" customHeight="1" x14ac:dyDescent="0.15">
      <c r="A53" s="37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</row>
    <row r="54" spans="1:41" s="36" customFormat="1" ht="15" customHeight="1" x14ac:dyDescent="0.15">
      <c r="A54" s="37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</row>
    <row r="55" spans="1:41" s="36" customFormat="1" ht="15" customHeight="1" x14ac:dyDescent="0.15">
      <c r="A55" s="37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</row>
    <row r="56" spans="1:41" s="36" customFormat="1" ht="15" customHeight="1" x14ac:dyDescent="0.15">
      <c r="A56" s="37"/>
    </row>
    <row r="57" spans="1:41" s="36" customFormat="1" ht="15" customHeight="1" x14ac:dyDescent="0.15">
      <c r="A57" s="37"/>
    </row>
    <row r="58" spans="1:41" s="36" customFormat="1" ht="15" customHeight="1" x14ac:dyDescent="0.15">
      <c r="A58" s="37"/>
    </row>
    <row r="59" spans="1:41" s="36" customFormat="1" ht="15" customHeight="1" x14ac:dyDescent="0.15">
      <c r="A59" s="37"/>
    </row>
    <row r="60" spans="1:41" s="36" customFormat="1" ht="15" customHeight="1" x14ac:dyDescent="0.15">
      <c r="A60" s="37"/>
    </row>
    <row r="61" spans="1:41" s="36" customFormat="1" ht="15" customHeight="1" x14ac:dyDescent="0.15">
      <c r="A61" s="37"/>
    </row>
    <row r="62" spans="1:41" s="36" customFormat="1" ht="15" customHeight="1" x14ac:dyDescent="0.15">
      <c r="A62" s="37"/>
    </row>
    <row r="63" spans="1:41" s="36" customFormat="1" ht="15" customHeight="1" x14ac:dyDescent="0.15">
      <c r="A63" s="37"/>
    </row>
    <row r="64" spans="1:41" s="36" customFormat="1" ht="15" customHeight="1" x14ac:dyDescent="0.15">
      <c r="A64" s="37"/>
    </row>
    <row r="65" spans="1:1" s="36" customFormat="1" ht="15" customHeight="1" x14ac:dyDescent="0.15">
      <c r="A65" s="37"/>
    </row>
    <row r="66" spans="1:1" s="36" customFormat="1" ht="15" customHeight="1" x14ac:dyDescent="0.15">
      <c r="A66" s="37"/>
    </row>
    <row r="67" spans="1:1" s="36" customFormat="1" ht="15" customHeight="1" x14ac:dyDescent="0.15">
      <c r="A67" s="37"/>
    </row>
    <row r="68" spans="1:1" s="36" customFormat="1" ht="15" customHeight="1" x14ac:dyDescent="0.15">
      <c r="A68" s="37"/>
    </row>
    <row r="69" spans="1:1" s="36" customFormat="1" ht="15" customHeight="1" x14ac:dyDescent="0.15">
      <c r="A69" s="37"/>
    </row>
    <row r="70" spans="1:1" s="36" customFormat="1" ht="15" customHeight="1" x14ac:dyDescent="0.15">
      <c r="A70" s="37"/>
    </row>
    <row r="71" spans="1:1" s="36" customFormat="1" ht="15" customHeight="1" x14ac:dyDescent="0.15">
      <c r="A71" s="37"/>
    </row>
    <row r="72" spans="1:1" s="36" customFormat="1" ht="15" customHeight="1" x14ac:dyDescent="0.15">
      <c r="A72" s="37"/>
    </row>
    <row r="73" spans="1:1" s="36" customFormat="1" ht="15" customHeight="1" x14ac:dyDescent="0.15">
      <c r="A73" s="37"/>
    </row>
    <row r="74" spans="1:1" s="36" customFormat="1" ht="15" customHeight="1" x14ac:dyDescent="0.15">
      <c r="A74" s="37"/>
    </row>
    <row r="75" spans="1:1" s="36" customFormat="1" ht="15" customHeight="1" x14ac:dyDescent="0.15">
      <c r="A75" s="37"/>
    </row>
    <row r="76" spans="1:1" s="36" customFormat="1" ht="15" customHeight="1" x14ac:dyDescent="0.15">
      <c r="A76" s="37"/>
    </row>
    <row r="77" spans="1:1" s="36" customFormat="1" ht="15" customHeight="1" x14ac:dyDescent="0.15">
      <c r="A77" s="37"/>
    </row>
    <row r="78" spans="1:1" s="36" customFormat="1" ht="15" customHeight="1" x14ac:dyDescent="0.15">
      <c r="A78" s="37"/>
    </row>
    <row r="79" spans="1:1" s="36" customFormat="1" ht="15" customHeight="1" x14ac:dyDescent="0.15">
      <c r="A79" s="37"/>
    </row>
    <row r="80" spans="1:1" s="36" customFormat="1" ht="15" customHeight="1" x14ac:dyDescent="0.15">
      <c r="A80" s="37"/>
    </row>
    <row r="81" spans="1:1" s="36" customFormat="1" ht="15" customHeight="1" x14ac:dyDescent="0.15">
      <c r="A81" s="37"/>
    </row>
    <row r="82" spans="1:1" s="36" customFormat="1" ht="15" customHeight="1" x14ac:dyDescent="0.15">
      <c r="A82" s="37"/>
    </row>
    <row r="83" spans="1:1" s="36" customFormat="1" ht="15" customHeight="1" x14ac:dyDescent="0.15">
      <c r="A83" s="37"/>
    </row>
    <row r="84" spans="1:1" s="36" customFormat="1" ht="15" customHeight="1" x14ac:dyDescent="0.15">
      <c r="A84" s="37"/>
    </row>
    <row r="85" spans="1:1" s="36" customFormat="1" ht="15" customHeight="1" x14ac:dyDescent="0.15">
      <c r="A85" s="37"/>
    </row>
    <row r="86" spans="1:1" s="36" customFormat="1" ht="15" customHeight="1" x14ac:dyDescent="0.15">
      <c r="A86" s="37"/>
    </row>
    <row r="87" spans="1:1" s="36" customFormat="1" ht="15" customHeight="1" x14ac:dyDescent="0.15">
      <c r="A87" s="37"/>
    </row>
    <row r="88" spans="1:1" s="36" customFormat="1" ht="15" customHeight="1" x14ac:dyDescent="0.15">
      <c r="A88" s="37"/>
    </row>
    <row r="89" spans="1:1" s="36" customFormat="1" ht="15" customHeight="1" x14ac:dyDescent="0.15">
      <c r="A89" s="37"/>
    </row>
    <row r="90" spans="1:1" s="36" customFormat="1" ht="15" customHeight="1" x14ac:dyDescent="0.15">
      <c r="A90" s="37"/>
    </row>
    <row r="91" spans="1:1" s="36" customFormat="1" ht="15" customHeight="1" x14ac:dyDescent="0.15">
      <c r="A91" s="37"/>
    </row>
    <row r="92" spans="1:1" s="36" customFormat="1" ht="15" customHeight="1" x14ac:dyDescent="0.15">
      <c r="A92" s="37"/>
    </row>
    <row r="93" spans="1:1" s="36" customFormat="1" ht="15" customHeight="1" x14ac:dyDescent="0.15">
      <c r="A93" s="37"/>
    </row>
    <row r="94" spans="1:1" s="36" customFormat="1" ht="15" customHeight="1" x14ac:dyDescent="0.15">
      <c r="A94" s="37"/>
    </row>
    <row r="95" spans="1:1" s="36" customFormat="1" ht="15" customHeight="1" x14ac:dyDescent="0.15">
      <c r="A95" s="37"/>
    </row>
    <row r="96" spans="1:1" s="36" customFormat="1" ht="15" customHeight="1" x14ac:dyDescent="0.15">
      <c r="A96" s="37"/>
    </row>
    <row r="97" spans="1:1" s="36" customFormat="1" ht="15" customHeight="1" x14ac:dyDescent="0.15">
      <c r="A97" s="37"/>
    </row>
    <row r="98" spans="1:1" s="36" customFormat="1" ht="15" customHeight="1" x14ac:dyDescent="0.15">
      <c r="A98" s="37"/>
    </row>
    <row r="99" spans="1:1" s="36" customFormat="1" ht="15" customHeight="1" x14ac:dyDescent="0.15">
      <c r="A99" s="37"/>
    </row>
    <row r="100" spans="1:1" s="36" customFormat="1" ht="15" customHeight="1" x14ac:dyDescent="0.15">
      <c r="A100" s="37"/>
    </row>
    <row r="101" spans="1:1" s="36" customFormat="1" ht="15" customHeight="1" x14ac:dyDescent="0.15">
      <c r="A101" s="37"/>
    </row>
    <row r="102" spans="1:1" s="36" customFormat="1" ht="15" customHeight="1" x14ac:dyDescent="0.15">
      <c r="A102" s="37"/>
    </row>
    <row r="103" spans="1:1" s="36" customFormat="1" ht="15" customHeight="1" x14ac:dyDescent="0.15">
      <c r="A103" s="37"/>
    </row>
    <row r="104" spans="1:1" s="36" customFormat="1" ht="15" customHeight="1" x14ac:dyDescent="0.15">
      <c r="A104" s="37"/>
    </row>
    <row r="105" spans="1:1" s="36" customFormat="1" ht="15" customHeight="1" x14ac:dyDescent="0.15">
      <c r="A105" s="37"/>
    </row>
    <row r="106" spans="1:1" s="36" customFormat="1" ht="15" customHeight="1" x14ac:dyDescent="0.15">
      <c r="A106" s="37"/>
    </row>
    <row r="107" spans="1:1" s="36" customFormat="1" ht="15" customHeight="1" x14ac:dyDescent="0.15">
      <c r="A107" s="37"/>
    </row>
    <row r="108" spans="1:1" s="36" customFormat="1" ht="15" customHeight="1" x14ac:dyDescent="0.15">
      <c r="A108" s="37"/>
    </row>
    <row r="109" spans="1:1" s="36" customFormat="1" ht="15" customHeight="1" x14ac:dyDescent="0.15">
      <c r="A109" s="37"/>
    </row>
    <row r="110" spans="1:1" s="36" customFormat="1" ht="15" customHeight="1" x14ac:dyDescent="0.15">
      <c r="A110" s="37"/>
    </row>
    <row r="111" spans="1:1" s="36" customFormat="1" ht="15" customHeight="1" x14ac:dyDescent="0.15">
      <c r="A111" s="37"/>
    </row>
    <row r="112" spans="1:1" s="36" customFormat="1" ht="15" customHeight="1" x14ac:dyDescent="0.15">
      <c r="A112" s="37"/>
    </row>
    <row r="113" spans="1:1" s="36" customFormat="1" ht="15" customHeight="1" x14ac:dyDescent="0.15">
      <c r="A113" s="37"/>
    </row>
    <row r="114" spans="1:1" s="36" customFormat="1" ht="15" customHeight="1" x14ac:dyDescent="0.15">
      <c r="A114" s="37"/>
    </row>
    <row r="115" spans="1:1" s="36" customFormat="1" ht="15" customHeight="1" x14ac:dyDescent="0.15">
      <c r="A115" s="37"/>
    </row>
    <row r="116" spans="1:1" s="36" customFormat="1" ht="15" customHeight="1" x14ac:dyDescent="0.15">
      <c r="A116" s="37"/>
    </row>
    <row r="117" spans="1:1" s="36" customFormat="1" ht="15" customHeight="1" x14ac:dyDescent="0.15">
      <c r="A117" s="37"/>
    </row>
    <row r="118" spans="1:1" s="36" customFormat="1" ht="15" customHeight="1" x14ac:dyDescent="0.15">
      <c r="A118" s="37"/>
    </row>
    <row r="119" spans="1:1" s="36" customFormat="1" ht="15" customHeight="1" x14ac:dyDescent="0.15">
      <c r="A119" s="37"/>
    </row>
    <row r="120" spans="1:1" s="36" customFormat="1" ht="15" customHeight="1" x14ac:dyDescent="0.15">
      <c r="A120" s="37"/>
    </row>
    <row r="121" spans="1:1" s="36" customFormat="1" ht="15" customHeight="1" x14ac:dyDescent="0.15">
      <c r="A121" s="37"/>
    </row>
    <row r="122" spans="1:1" s="36" customFormat="1" ht="15" customHeight="1" x14ac:dyDescent="0.15">
      <c r="A122" s="37"/>
    </row>
    <row r="123" spans="1:1" s="36" customFormat="1" ht="15" customHeight="1" x14ac:dyDescent="0.15">
      <c r="A123" s="37"/>
    </row>
    <row r="124" spans="1:1" s="36" customFormat="1" ht="15" customHeight="1" x14ac:dyDescent="0.15">
      <c r="A124" s="37"/>
    </row>
    <row r="125" spans="1:1" s="36" customFormat="1" ht="15" customHeight="1" x14ac:dyDescent="0.15">
      <c r="A125" s="37"/>
    </row>
    <row r="126" spans="1:1" s="36" customFormat="1" ht="15" customHeight="1" x14ac:dyDescent="0.15">
      <c r="A126" s="37"/>
    </row>
    <row r="127" spans="1:1" s="36" customFormat="1" ht="15" customHeight="1" x14ac:dyDescent="0.15">
      <c r="A127" s="37"/>
    </row>
    <row r="128" spans="1:1" s="36" customFormat="1" ht="15" customHeight="1" x14ac:dyDescent="0.15">
      <c r="A128" s="37"/>
    </row>
    <row r="129" spans="1:1" s="36" customFormat="1" ht="15" customHeight="1" x14ac:dyDescent="0.15">
      <c r="A129" s="37"/>
    </row>
    <row r="130" spans="1:1" s="36" customFormat="1" ht="15" customHeight="1" x14ac:dyDescent="0.15">
      <c r="A130" s="37"/>
    </row>
    <row r="131" spans="1:1" s="36" customFormat="1" ht="15" customHeight="1" x14ac:dyDescent="0.15">
      <c r="A131" s="37"/>
    </row>
    <row r="132" spans="1:1" s="36" customFormat="1" ht="15" customHeight="1" x14ac:dyDescent="0.15">
      <c r="A132" s="37"/>
    </row>
    <row r="133" spans="1:1" s="36" customFormat="1" ht="15" customHeight="1" x14ac:dyDescent="0.15">
      <c r="A133" s="37"/>
    </row>
    <row r="134" spans="1:1" s="36" customFormat="1" ht="15" customHeight="1" x14ac:dyDescent="0.15">
      <c r="A134" s="37"/>
    </row>
    <row r="135" spans="1:1" s="36" customFormat="1" ht="15" customHeight="1" x14ac:dyDescent="0.15">
      <c r="A135" s="37"/>
    </row>
    <row r="136" spans="1:1" s="36" customFormat="1" ht="15" customHeight="1" x14ac:dyDescent="0.15">
      <c r="A136" s="37"/>
    </row>
    <row r="137" spans="1:1" s="36" customFormat="1" ht="15" customHeight="1" x14ac:dyDescent="0.15">
      <c r="A137" s="37"/>
    </row>
    <row r="138" spans="1:1" s="36" customFormat="1" ht="15" customHeight="1" x14ac:dyDescent="0.15">
      <c r="A138" s="37"/>
    </row>
    <row r="139" spans="1:1" s="36" customFormat="1" ht="15" customHeight="1" x14ac:dyDescent="0.15">
      <c r="A139" s="37"/>
    </row>
    <row r="140" spans="1:1" s="36" customFormat="1" ht="15" customHeight="1" x14ac:dyDescent="0.15">
      <c r="A140" s="37"/>
    </row>
    <row r="141" spans="1:1" s="36" customFormat="1" ht="15" customHeight="1" x14ac:dyDescent="0.15">
      <c r="A141" s="37"/>
    </row>
    <row r="142" spans="1:1" s="36" customFormat="1" ht="15" customHeight="1" x14ac:dyDescent="0.15">
      <c r="A142" s="37"/>
    </row>
    <row r="143" spans="1:1" s="36" customFormat="1" ht="15" customHeight="1" x14ac:dyDescent="0.15">
      <c r="A143" s="37"/>
    </row>
    <row r="144" spans="1:1" s="36" customFormat="1" ht="15" customHeight="1" x14ac:dyDescent="0.15">
      <c r="A144" s="37"/>
    </row>
    <row r="145" spans="1:1" s="36" customFormat="1" ht="15" customHeight="1" x14ac:dyDescent="0.15">
      <c r="A145" s="37"/>
    </row>
    <row r="146" spans="1:1" s="36" customFormat="1" ht="15" customHeight="1" x14ac:dyDescent="0.15">
      <c r="A146" s="37"/>
    </row>
    <row r="147" spans="1:1" s="36" customFormat="1" ht="15" customHeight="1" x14ac:dyDescent="0.15">
      <c r="A147" s="37"/>
    </row>
    <row r="148" spans="1:1" s="36" customFormat="1" ht="15" customHeight="1" x14ac:dyDescent="0.15">
      <c r="A148" s="37"/>
    </row>
    <row r="149" spans="1:1" s="36" customFormat="1" ht="15" customHeight="1" x14ac:dyDescent="0.15">
      <c r="A149" s="37"/>
    </row>
    <row r="150" spans="1:1" s="36" customFormat="1" ht="15" customHeight="1" x14ac:dyDescent="0.15">
      <c r="A150" s="37"/>
    </row>
    <row r="151" spans="1:1" s="34" customFormat="1" ht="15" customHeight="1" x14ac:dyDescent="0.15">
      <c r="A151" s="35"/>
    </row>
    <row r="152" spans="1:1" s="34" customFormat="1" ht="15" customHeight="1" x14ac:dyDescent="0.15">
      <c r="A152" s="35"/>
    </row>
    <row r="153" spans="1:1" s="34" customFormat="1" ht="15" customHeight="1" x14ac:dyDescent="0.15">
      <c r="A153" s="35"/>
    </row>
    <row r="154" spans="1:1" s="34" customFormat="1" ht="15" customHeight="1" x14ac:dyDescent="0.15">
      <c r="A154" s="35"/>
    </row>
    <row r="155" spans="1:1" s="34" customFormat="1" ht="15" customHeight="1" x14ac:dyDescent="0.15">
      <c r="A155" s="35"/>
    </row>
    <row r="156" spans="1:1" s="34" customFormat="1" ht="15" customHeight="1" x14ac:dyDescent="0.15">
      <c r="A156" s="35"/>
    </row>
    <row r="157" spans="1:1" s="34" customFormat="1" ht="15" customHeight="1" x14ac:dyDescent="0.15">
      <c r="A157" s="35"/>
    </row>
    <row r="158" spans="1:1" s="34" customFormat="1" ht="15" customHeight="1" x14ac:dyDescent="0.15">
      <c r="A158" s="35"/>
    </row>
    <row r="159" spans="1:1" s="34" customFormat="1" ht="15" customHeight="1" x14ac:dyDescent="0.15">
      <c r="A159" s="35"/>
    </row>
    <row r="160" spans="1:1" s="34" customFormat="1" ht="15" customHeight="1" x14ac:dyDescent="0.15">
      <c r="A160" s="35"/>
    </row>
    <row r="161" spans="1:1" s="34" customFormat="1" ht="15" customHeight="1" x14ac:dyDescent="0.15">
      <c r="A161" s="35"/>
    </row>
    <row r="162" spans="1:1" s="34" customFormat="1" ht="15" customHeight="1" x14ac:dyDescent="0.15">
      <c r="A162" s="35"/>
    </row>
    <row r="163" spans="1:1" s="34" customFormat="1" ht="15" customHeight="1" x14ac:dyDescent="0.15">
      <c r="A163" s="35"/>
    </row>
    <row r="164" spans="1:1" s="34" customFormat="1" ht="15" customHeight="1" x14ac:dyDescent="0.15">
      <c r="A164" s="35"/>
    </row>
    <row r="165" spans="1:1" s="34" customFormat="1" ht="15" customHeight="1" x14ac:dyDescent="0.15">
      <c r="A165" s="35"/>
    </row>
    <row r="166" spans="1:1" s="34" customFormat="1" ht="15" customHeight="1" x14ac:dyDescent="0.15">
      <c r="A166" s="35"/>
    </row>
    <row r="167" spans="1:1" s="34" customFormat="1" ht="15" customHeight="1" x14ac:dyDescent="0.15">
      <c r="A167" s="35"/>
    </row>
    <row r="168" spans="1:1" s="34" customFormat="1" ht="15" customHeight="1" x14ac:dyDescent="0.15">
      <c r="A168" s="35"/>
    </row>
    <row r="169" spans="1:1" s="34" customFormat="1" ht="15" customHeight="1" x14ac:dyDescent="0.15">
      <c r="A169" s="35"/>
    </row>
    <row r="170" spans="1:1" s="34" customFormat="1" ht="15" customHeight="1" x14ac:dyDescent="0.15">
      <c r="A170" s="35"/>
    </row>
    <row r="171" spans="1:1" s="34" customFormat="1" ht="15" customHeight="1" x14ac:dyDescent="0.15">
      <c r="A171" s="35"/>
    </row>
    <row r="172" spans="1:1" s="34" customFormat="1" ht="15" customHeight="1" x14ac:dyDescent="0.15">
      <c r="A172" s="35"/>
    </row>
    <row r="173" spans="1:1" s="34" customFormat="1" ht="15" customHeight="1" x14ac:dyDescent="0.15">
      <c r="A173" s="35"/>
    </row>
    <row r="174" spans="1:1" s="34" customFormat="1" ht="15" customHeight="1" x14ac:dyDescent="0.15">
      <c r="A174" s="35"/>
    </row>
    <row r="175" spans="1:1" s="34" customFormat="1" ht="15" customHeight="1" x14ac:dyDescent="0.15">
      <c r="A175" s="35"/>
    </row>
    <row r="176" spans="1:1" s="34" customFormat="1" ht="15" customHeight="1" x14ac:dyDescent="0.15">
      <c r="A176" s="35"/>
    </row>
    <row r="177" spans="1:1" s="34" customFormat="1" ht="15" customHeight="1" x14ac:dyDescent="0.15">
      <c r="A177" s="35"/>
    </row>
    <row r="178" spans="1:1" s="34" customFormat="1" ht="15" customHeight="1" x14ac:dyDescent="0.15">
      <c r="A178" s="35"/>
    </row>
    <row r="179" spans="1:1" s="34" customFormat="1" ht="15" customHeight="1" x14ac:dyDescent="0.15">
      <c r="A179" s="35"/>
    </row>
    <row r="180" spans="1:1" s="34" customFormat="1" ht="15" customHeight="1" x14ac:dyDescent="0.15">
      <c r="A180" s="35"/>
    </row>
    <row r="181" spans="1:1" s="34" customFormat="1" ht="15" customHeight="1" x14ac:dyDescent="0.15">
      <c r="A181" s="35"/>
    </row>
    <row r="182" spans="1:1" s="34" customFormat="1" ht="15" customHeight="1" x14ac:dyDescent="0.15">
      <c r="A182" s="35"/>
    </row>
    <row r="183" spans="1:1" s="34" customFormat="1" ht="15" customHeight="1" x14ac:dyDescent="0.15">
      <c r="A183" s="35"/>
    </row>
    <row r="184" spans="1:1" s="34" customFormat="1" ht="15" customHeight="1" x14ac:dyDescent="0.15">
      <c r="A184" s="35"/>
    </row>
    <row r="185" spans="1:1" s="34" customFormat="1" ht="15" customHeight="1" x14ac:dyDescent="0.15">
      <c r="A185" s="35"/>
    </row>
    <row r="186" spans="1:1" s="34" customFormat="1" ht="15" customHeight="1" x14ac:dyDescent="0.15">
      <c r="A186" s="35"/>
    </row>
    <row r="187" spans="1:1" s="34" customFormat="1" ht="15" customHeight="1" x14ac:dyDescent="0.15">
      <c r="A187" s="35"/>
    </row>
    <row r="188" spans="1:1" s="34" customFormat="1" ht="15" customHeight="1" x14ac:dyDescent="0.15">
      <c r="A188" s="35"/>
    </row>
    <row r="189" spans="1:1" s="34" customFormat="1" ht="15" customHeight="1" x14ac:dyDescent="0.15">
      <c r="A189" s="35"/>
    </row>
    <row r="190" spans="1:1" s="34" customFormat="1" ht="15" customHeight="1" x14ac:dyDescent="0.15">
      <c r="A190" s="35"/>
    </row>
    <row r="191" spans="1:1" s="34" customFormat="1" ht="15" customHeight="1" x14ac:dyDescent="0.15">
      <c r="A191" s="35"/>
    </row>
    <row r="192" spans="1:1" s="34" customFormat="1" ht="15" customHeight="1" x14ac:dyDescent="0.15">
      <c r="A192" s="35"/>
    </row>
    <row r="193" spans="1:1" s="34" customFormat="1" ht="15" customHeight="1" x14ac:dyDescent="0.15">
      <c r="A193" s="35"/>
    </row>
    <row r="194" spans="1:1" s="34" customFormat="1" ht="15" customHeight="1" x14ac:dyDescent="0.15">
      <c r="A194" s="35"/>
    </row>
    <row r="195" spans="1:1" s="34" customFormat="1" ht="15" customHeight="1" x14ac:dyDescent="0.15">
      <c r="A195" s="35"/>
    </row>
    <row r="196" spans="1:1" s="34" customFormat="1" ht="12" customHeight="1" x14ac:dyDescent="0.15">
      <c r="A196" s="35"/>
    </row>
    <row r="197" spans="1:1" s="34" customFormat="1" ht="12" customHeight="1" x14ac:dyDescent="0.15">
      <c r="A197" s="35"/>
    </row>
    <row r="198" spans="1:1" s="34" customFormat="1" ht="12" customHeight="1" x14ac:dyDescent="0.15">
      <c r="A198" s="35"/>
    </row>
    <row r="199" spans="1:1" s="34" customFormat="1" ht="12" customHeight="1" x14ac:dyDescent="0.15">
      <c r="A199" s="35"/>
    </row>
    <row r="200" spans="1:1" s="34" customFormat="1" ht="12" customHeight="1" x14ac:dyDescent="0.15">
      <c r="A200" s="35"/>
    </row>
    <row r="201" spans="1:1" s="34" customFormat="1" ht="12" customHeight="1" x14ac:dyDescent="0.15">
      <c r="A201" s="35"/>
    </row>
    <row r="202" spans="1:1" s="34" customFormat="1" ht="12" customHeight="1" x14ac:dyDescent="0.15">
      <c r="A202" s="35"/>
    </row>
    <row r="203" spans="1:1" s="34" customFormat="1" ht="12" customHeight="1" x14ac:dyDescent="0.15">
      <c r="A203" s="35"/>
    </row>
    <row r="204" spans="1:1" s="34" customFormat="1" ht="12" customHeight="1" x14ac:dyDescent="0.15">
      <c r="A204" s="35"/>
    </row>
    <row r="205" spans="1:1" s="34" customFormat="1" ht="12" customHeight="1" x14ac:dyDescent="0.15">
      <c r="A205" s="35"/>
    </row>
    <row r="206" spans="1:1" s="34" customFormat="1" ht="12" customHeight="1" x14ac:dyDescent="0.15">
      <c r="A206" s="35"/>
    </row>
    <row r="207" spans="1:1" s="34" customFormat="1" ht="12" customHeight="1" x14ac:dyDescent="0.15">
      <c r="A207" s="35"/>
    </row>
    <row r="208" spans="1:1" s="34" customFormat="1" ht="12" customHeight="1" x14ac:dyDescent="0.15">
      <c r="A208" s="35"/>
    </row>
    <row r="209" spans="1:1" s="34" customFormat="1" ht="12" customHeight="1" x14ac:dyDescent="0.15">
      <c r="A209" s="35"/>
    </row>
    <row r="210" spans="1:1" s="34" customFormat="1" ht="12" customHeight="1" x14ac:dyDescent="0.15">
      <c r="A210" s="35"/>
    </row>
    <row r="211" spans="1:1" s="34" customFormat="1" ht="12" x14ac:dyDescent="0.15">
      <c r="A211" s="35"/>
    </row>
    <row r="212" spans="1:1" s="34" customFormat="1" ht="12" x14ac:dyDescent="0.15">
      <c r="A212" s="35"/>
    </row>
    <row r="213" spans="1:1" s="34" customFormat="1" ht="12" x14ac:dyDescent="0.15">
      <c r="A213" s="35"/>
    </row>
    <row r="214" spans="1:1" s="34" customFormat="1" ht="12" x14ac:dyDescent="0.15">
      <c r="A214" s="35"/>
    </row>
    <row r="215" spans="1:1" s="34" customFormat="1" ht="12" x14ac:dyDescent="0.15">
      <c r="A215" s="35"/>
    </row>
    <row r="216" spans="1:1" s="34" customFormat="1" ht="12" x14ac:dyDescent="0.15">
      <c r="A216" s="35"/>
    </row>
    <row r="217" spans="1:1" s="34" customFormat="1" ht="12" x14ac:dyDescent="0.15">
      <c r="A217" s="35"/>
    </row>
    <row r="218" spans="1:1" s="34" customFormat="1" ht="12" x14ac:dyDescent="0.15">
      <c r="A218" s="35"/>
    </row>
    <row r="219" spans="1:1" s="34" customFormat="1" ht="12" x14ac:dyDescent="0.15">
      <c r="A219" s="35"/>
    </row>
  </sheetData>
  <dataConsolidate>
    <dataRefs count="1">
      <dataRef ref="D3:I8" sheet="188部門表" r:id="rId1"/>
    </dataRefs>
  </dataConsolidate>
  <mergeCells count="1">
    <mergeCell ref="A2:B3"/>
  </mergeCells>
  <phoneticPr fontId="6"/>
  <printOptions horizontalCentered="1"/>
  <pageMargins left="0.78740157480314965" right="0.78740157480314965" top="0.98425196850393704" bottom="0.98425196850393704" header="0.43307086614173229" footer="0.1968503937007874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C4FE7-0ECF-4345-9E15-2242EAF8E248}">
  <dimension ref="A1:BQ219"/>
  <sheetViews>
    <sheetView zoomScaleNormal="100" zoomScaleSheetLayoutView="100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A2" sqref="A2:B3"/>
    </sheetView>
  </sheetViews>
  <sheetFormatPr defaultColWidth="9" defaultRowHeight="13.5" x14ac:dyDescent="0.15"/>
  <cols>
    <col min="1" max="1" width="5.625" style="33" customWidth="1"/>
    <col min="2" max="2" width="23.5" style="32" customWidth="1"/>
    <col min="3" max="6" width="9" style="32"/>
    <col min="7" max="61" width="9" style="31"/>
    <col min="62" max="62" width="10" style="31" bestFit="1" customWidth="1"/>
    <col min="63" max="16384" width="9" style="31"/>
  </cols>
  <sheetData>
    <row r="1" spans="1:69" s="36" customFormat="1" ht="15" customHeight="1" thickBot="1" x14ac:dyDescent="0.2">
      <c r="A1" s="37"/>
    </row>
    <row r="2" spans="1:69" s="36" customFormat="1" ht="15" customHeight="1" x14ac:dyDescent="0.15">
      <c r="A2" s="108" t="s">
        <v>150</v>
      </c>
      <c r="B2" s="109"/>
      <c r="C2" s="78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4" t="s">
        <v>9</v>
      </c>
      <c r="L2" s="4" t="s">
        <v>10</v>
      </c>
      <c r="M2" s="4" t="s">
        <v>11</v>
      </c>
      <c r="N2" s="4" t="s">
        <v>12</v>
      </c>
      <c r="O2" s="4" t="s">
        <v>13</v>
      </c>
      <c r="P2" s="4" t="s">
        <v>14</v>
      </c>
      <c r="Q2" s="4" t="s">
        <v>15</v>
      </c>
      <c r="R2" s="4" t="s">
        <v>16</v>
      </c>
      <c r="S2" s="4" t="s">
        <v>17</v>
      </c>
      <c r="T2" s="4" t="s">
        <v>18</v>
      </c>
      <c r="U2" s="4" t="s">
        <v>19</v>
      </c>
      <c r="V2" s="4" t="s">
        <v>20</v>
      </c>
      <c r="W2" s="4" t="s">
        <v>21</v>
      </c>
      <c r="X2" s="4" t="s">
        <v>22</v>
      </c>
      <c r="Y2" s="4" t="s">
        <v>23</v>
      </c>
      <c r="Z2" s="4" t="s">
        <v>24</v>
      </c>
      <c r="AA2" s="4" t="s">
        <v>25</v>
      </c>
      <c r="AB2" s="4" t="s">
        <v>26</v>
      </c>
      <c r="AC2" s="4" t="s">
        <v>27</v>
      </c>
      <c r="AD2" s="4" t="s">
        <v>28</v>
      </c>
      <c r="AE2" s="4" t="s">
        <v>29</v>
      </c>
      <c r="AF2" s="4" t="s">
        <v>30</v>
      </c>
      <c r="AG2" s="4" t="s">
        <v>31</v>
      </c>
      <c r="AH2" s="4" t="s">
        <v>32</v>
      </c>
      <c r="AI2" s="4" t="s">
        <v>33</v>
      </c>
      <c r="AJ2" s="4" t="s">
        <v>34</v>
      </c>
      <c r="AK2" s="4" t="s">
        <v>35</v>
      </c>
      <c r="AL2" s="4" t="s">
        <v>36</v>
      </c>
      <c r="AM2" s="4" t="s">
        <v>37</v>
      </c>
      <c r="AN2" s="4" t="s">
        <v>38</v>
      </c>
      <c r="AO2" s="4" t="s">
        <v>39</v>
      </c>
    </row>
    <row r="3" spans="1:69" s="36" customFormat="1" ht="41.25" customHeight="1" thickBot="1" x14ac:dyDescent="0.2">
      <c r="A3" s="110"/>
      <c r="B3" s="111"/>
      <c r="C3" s="12" t="s">
        <v>41</v>
      </c>
      <c r="D3" s="64" t="s">
        <v>42</v>
      </c>
      <c r="E3" s="64" t="s">
        <v>43</v>
      </c>
      <c r="F3" s="64" t="s">
        <v>44</v>
      </c>
      <c r="G3" s="64" t="s">
        <v>45</v>
      </c>
      <c r="H3" s="66" t="s">
        <v>46</v>
      </c>
      <c r="I3" s="65" t="s">
        <v>47</v>
      </c>
      <c r="J3" s="65" t="s">
        <v>48</v>
      </c>
      <c r="K3" s="65" t="s">
        <v>49</v>
      </c>
      <c r="L3" s="65" t="s">
        <v>50</v>
      </c>
      <c r="M3" s="65" t="s">
        <v>51</v>
      </c>
      <c r="N3" s="65" t="s">
        <v>52</v>
      </c>
      <c r="O3" s="65" t="s">
        <v>53</v>
      </c>
      <c r="P3" s="65" t="s">
        <v>54</v>
      </c>
      <c r="Q3" s="65" t="s">
        <v>55</v>
      </c>
      <c r="R3" s="65" t="s">
        <v>56</v>
      </c>
      <c r="S3" s="66" t="s">
        <v>57</v>
      </c>
      <c r="T3" s="66" t="s">
        <v>58</v>
      </c>
      <c r="U3" s="66" t="s">
        <v>59</v>
      </c>
      <c r="V3" s="65" t="s">
        <v>60</v>
      </c>
      <c r="W3" s="65" t="s">
        <v>61</v>
      </c>
      <c r="X3" s="65" t="s">
        <v>62</v>
      </c>
      <c r="Y3" s="65" t="s">
        <v>63</v>
      </c>
      <c r="Z3" s="65" t="s">
        <v>64</v>
      </c>
      <c r="AA3" s="65" t="s">
        <v>65</v>
      </c>
      <c r="AB3" s="65" t="s">
        <v>66</v>
      </c>
      <c r="AC3" s="65" t="s">
        <v>67</v>
      </c>
      <c r="AD3" s="65" t="s">
        <v>68</v>
      </c>
      <c r="AE3" s="65" t="s">
        <v>69</v>
      </c>
      <c r="AF3" s="65" t="s">
        <v>70</v>
      </c>
      <c r="AG3" s="65" t="s">
        <v>71</v>
      </c>
      <c r="AH3" s="65" t="s">
        <v>72</v>
      </c>
      <c r="AI3" s="65" t="s">
        <v>73</v>
      </c>
      <c r="AJ3" s="65" t="s">
        <v>74</v>
      </c>
      <c r="AK3" s="65" t="s">
        <v>75</v>
      </c>
      <c r="AL3" s="65" t="s">
        <v>76</v>
      </c>
      <c r="AM3" s="65" t="s">
        <v>77</v>
      </c>
      <c r="AN3" s="64" t="s">
        <v>78</v>
      </c>
      <c r="AO3" s="63" t="s">
        <v>79</v>
      </c>
      <c r="AP3" s="75" t="s">
        <v>148</v>
      </c>
      <c r="AQ3" s="86" t="s">
        <v>147</v>
      </c>
    </row>
    <row r="4" spans="1:69" s="40" customFormat="1" ht="15" customHeight="1" x14ac:dyDescent="0.15">
      <c r="A4" s="11" t="s">
        <v>1</v>
      </c>
      <c r="B4" s="12" t="s">
        <v>41</v>
      </c>
      <c r="C4" s="71">
        <v>1.0144304961838344</v>
      </c>
      <c r="D4" s="71">
        <v>2.7534508450551513E-7</v>
      </c>
      <c r="E4" s="71">
        <v>0</v>
      </c>
      <c r="F4" s="71">
        <v>6.0196302387312263E-8</v>
      </c>
      <c r="G4" s="71">
        <v>7.9347761871507196E-3</v>
      </c>
      <c r="H4" s="71">
        <v>1.0882471213268683E-4</v>
      </c>
      <c r="I4" s="71">
        <v>5.3012461770330125E-6</v>
      </c>
      <c r="J4" s="71">
        <v>1.233067520957642E-7</v>
      </c>
      <c r="K4" s="71">
        <v>6.7976773634509123E-8</v>
      </c>
      <c r="L4" s="71">
        <v>1.5727809759025749E-6</v>
      </c>
      <c r="M4" s="71">
        <v>0</v>
      </c>
      <c r="N4" s="71">
        <v>3.136053667984518E-4</v>
      </c>
      <c r="O4" s="71">
        <v>4.2857444309821141E-7</v>
      </c>
      <c r="P4" s="71">
        <v>6.8769526421114167E-7</v>
      </c>
      <c r="Q4" s="71">
        <v>2.2425564977620981E-8</v>
      </c>
      <c r="R4" s="71">
        <v>5.502139943816491E-7</v>
      </c>
      <c r="S4" s="71">
        <v>6.4515164099704663E-8</v>
      </c>
      <c r="T4" s="71">
        <v>3.2968406844236175E-7</v>
      </c>
      <c r="U4" s="71">
        <v>6.1744605491043103E-8</v>
      </c>
      <c r="V4" s="71">
        <v>2.1509134812882889E-7</v>
      </c>
      <c r="W4" s="71">
        <v>1.130512497081808E-7</v>
      </c>
      <c r="X4" s="71">
        <v>1.9102051009924433E-7</v>
      </c>
      <c r="Y4" s="71">
        <v>7.028589530276867E-6</v>
      </c>
      <c r="Z4" s="71">
        <v>1.2092398103467985E-7</v>
      </c>
      <c r="AA4" s="71">
        <v>8.6800479150699846E-7</v>
      </c>
      <c r="AB4" s="71">
        <v>6.1721622937325512E-7</v>
      </c>
      <c r="AC4" s="71">
        <v>1.0513601477941499E-7</v>
      </c>
      <c r="AD4" s="71">
        <v>5.506285502539142E-7</v>
      </c>
      <c r="AE4" s="71">
        <v>3.2171450304083293E-7</v>
      </c>
      <c r="AF4" s="71">
        <v>4.2309761624280888E-7</v>
      </c>
      <c r="AG4" s="71">
        <v>1.0183721793000102E-5</v>
      </c>
      <c r="AH4" s="71">
        <v>3.3420755038350125E-4</v>
      </c>
      <c r="AI4" s="71">
        <v>1.4448640745068366E-4</v>
      </c>
      <c r="AJ4" s="71">
        <v>1.182507535239889E-3</v>
      </c>
      <c r="AK4" s="71">
        <v>4.0626010660541399E-7</v>
      </c>
      <c r="AL4" s="71">
        <v>1.8376156000723082E-3</v>
      </c>
      <c r="AM4" s="71">
        <v>6.2143390708607662E-4</v>
      </c>
      <c r="AN4" s="71">
        <v>6.8043473857030243E-8</v>
      </c>
      <c r="AO4" s="71">
        <v>3.2749933687036011E-6</v>
      </c>
      <c r="AP4" s="85">
        <v>1.0269419866483855</v>
      </c>
      <c r="AQ4" s="84">
        <v>0.91483344617016316</v>
      </c>
      <c r="AR4" s="55"/>
      <c r="AS4" s="55"/>
      <c r="AT4" s="55"/>
      <c r="AU4" s="55"/>
      <c r="AV4" s="55"/>
      <c r="AW4" s="55"/>
      <c r="AY4" s="55"/>
      <c r="AZ4" s="55"/>
      <c r="BB4" s="55"/>
      <c r="BC4" s="55"/>
      <c r="BD4" s="55"/>
      <c r="BE4" s="55"/>
      <c r="BH4" s="55"/>
      <c r="BJ4" s="55"/>
      <c r="BN4" s="55"/>
      <c r="BO4" s="55"/>
      <c r="BQ4" s="55"/>
    </row>
    <row r="5" spans="1:69" s="53" customFormat="1" ht="15" customHeight="1" x14ac:dyDescent="0.15">
      <c r="A5" s="14" t="s">
        <v>2</v>
      </c>
      <c r="B5" s="15" t="s">
        <v>42</v>
      </c>
      <c r="C5" s="71">
        <v>3.6606650554652344E-4</v>
      </c>
      <c r="D5" s="71">
        <v>1.0313982002095505</v>
      </c>
      <c r="E5" s="71">
        <v>0</v>
      </c>
      <c r="F5" s="71">
        <v>4.6401834284570182E-4</v>
      </c>
      <c r="G5" s="71">
        <v>3.4747555971796162E-4</v>
      </c>
      <c r="H5" s="71">
        <v>6.6475194985271145E-4</v>
      </c>
      <c r="I5" s="71">
        <v>2.8491249305449124E-4</v>
      </c>
      <c r="J5" s="71">
        <v>5.0891310838966416E-3</v>
      </c>
      <c r="K5" s="71">
        <v>3.9431017242468801E-4</v>
      </c>
      <c r="L5" s="71">
        <v>3.7613123663783648E-4</v>
      </c>
      <c r="M5" s="71">
        <v>0</v>
      </c>
      <c r="N5" s="71">
        <v>3.6292356499033254E-4</v>
      </c>
      <c r="O5" s="71">
        <v>5.3747363640753692E-4</v>
      </c>
      <c r="P5" s="71">
        <v>3.2706313757275516E-4</v>
      </c>
      <c r="Q5" s="71">
        <v>5.8258923544059649E-4</v>
      </c>
      <c r="R5" s="71">
        <v>4.6996109240994132E-4</v>
      </c>
      <c r="S5" s="71">
        <v>1.6452476045967848E-4</v>
      </c>
      <c r="T5" s="71">
        <v>2.1351855267226426E-4</v>
      </c>
      <c r="U5" s="71">
        <v>1.6399177802676868E-4</v>
      </c>
      <c r="V5" s="71">
        <v>1.2610528703726909E-4</v>
      </c>
      <c r="W5" s="71">
        <v>1.7499632468371038E-4</v>
      </c>
      <c r="X5" s="71">
        <v>1.8500043303763702E-4</v>
      </c>
      <c r="Y5" s="71">
        <v>1.0308645110886932E-4</v>
      </c>
      <c r="Z5" s="71">
        <v>1.5203481500534268E-2</v>
      </c>
      <c r="AA5" s="71">
        <v>1.7392304956022422E-3</v>
      </c>
      <c r="AB5" s="71">
        <v>5.6023421380509901E-4</v>
      </c>
      <c r="AC5" s="71">
        <v>1.2379216290070997E-4</v>
      </c>
      <c r="AD5" s="71">
        <v>3.0659767237890224E-5</v>
      </c>
      <c r="AE5" s="71">
        <v>1.842468977045073E-4</v>
      </c>
      <c r="AF5" s="71">
        <v>1.2040156455833365E-3</v>
      </c>
      <c r="AG5" s="71">
        <v>1.9058268485643544E-4</v>
      </c>
      <c r="AH5" s="71">
        <v>5.5474803262219659E-4</v>
      </c>
      <c r="AI5" s="71">
        <v>2.4822401133253524E-4</v>
      </c>
      <c r="AJ5" s="71">
        <v>6.8807455145342513E-4</v>
      </c>
      <c r="AK5" s="71">
        <v>5.8843702524983307E-4</v>
      </c>
      <c r="AL5" s="71">
        <v>6.805947686356848E-4</v>
      </c>
      <c r="AM5" s="71">
        <v>5.6696224039035005E-4</v>
      </c>
      <c r="AN5" s="71">
        <v>1.3628537099689771E-4</v>
      </c>
      <c r="AO5" s="71">
        <v>8.5010497307055617E-5</v>
      </c>
      <c r="AP5" s="71">
        <v>1.0655808116735865</v>
      </c>
      <c r="AQ5" s="83">
        <v>0.94925417286489655</v>
      </c>
      <c r="AR5" s="55"/>
      <c r="AS5" s="55"/>
      <c r="AT5" s="55"/>
      <c r="AU5" s="55"/>
      <c r="AV5" s="55"/>
      <c r="AW5" s="55"/>
      <c r="AY5" s="55"/>
      <c r="AZ5" s="55"/>
      <c r="BB5" s="55"/>
      <c r="BC5" s="55"/>
      <c r="BD5" s="55"/>
      <c r="BE5" s="55"/>
      <c r="BH5" s="55"/>
      <c r="BJ5" s="55"/>
      <c r="BO5" s="55"/>
      <c r="BQ5" s="55"/>
    </row>
    <row r="6" spans="1:69" s="53" customFormat="1" ht="15" customHeight="1" x14ac:dyDescent="0.15">
      <c r="A6" s="14" t="s">
        <v>3</v>
      </c>
      <c r="B6" s="15" t="s">
        <v>43</v>
      </c>
      <c r="C6" s="71">
        <v>0</v>
      </c>
      <c r="D6" s="71">
        <v>0</v>
      </c>
      <c r="E6" s="71">
        <v>1</v>
      </c>
      <c r="F6" s="71">
        <v>0</v>
      </c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>
        <v>0</v>
      </c>
      <c r="AB6" s="71">
        <v>0</v>
      </c>
      <c r="AC6" s="71">
        <v>0</v>
      </c>
      <c r="AD6" s="71">
        <v>0</v>
      </c>
      <c r="AE6" s="71">
        <v>0</v>
      </c>
      <c r="AF6" s="71">
        <v>0</v>
      </c>
      <c r="AG6" s="71">
        <v>0</v>
      </c>
      <c r="AH6" s="71">
        <v>0</v>
      </c>
      <c r="AI6" s="71">
        <v>0</v>
      </c>
      <c r="AJ6" s="71">
        <v>0</v>
      </c>
      <c r="AK6" s="71">
        <v>0</v>
      </c>
      <c r="AL6" s="71">
        <v>0</v>
      </c>
      <c r="AM6" s="71">
        <v>0</v>
      </c>
      <c r="AN6" s="71">
        <v>0</v>
      </c>
      <c r="AO6" s="71">
        <v>0</v>
      </c>
      <c r="AP6" s="71">
        <v>1</v>
      </c>
      <c r="AQ6" s="83">
        <v>0.89083264494413239</v>
      </c>
      <c r="AR6" s="55"/>
      <c r="AS6" s="55"/>
      <c r="AT6" s="55"/>
      <c r="AU6" s="55"/>
      <c r="AV6" s="55"/>
      <c r="AW6" s="55"/>
      <c r="AY6" s="55"/>
      <c r="AZ6" s="55"/>
      <c r="BB6" s="55"/>
      <c r="BC6" s="55"/>
      <c r="BD6" s="55"/>
      <c r="BE6" s="55"/>
      <c r="BH6" s="55"/>
      <c r="BJ6" s="55"/>
      <c r="BO6" s="55"/>
      <c r="BQ6" s="55"/>
    </row>
    <row r="7" spans="1:69" s="53" customFormat="1" ht="15" customHeight="1" x14ac:dyDescent="0.15">
      <c r="A7" s="14" t="s">
        <v>4</v>
      </c>
      <c r="B7" s="15" t="s">
        <v>44</v>
      </c>
      <c r="C7" s="71">
        <v>7.5631180692653753E-6</v>
      </c>
      <c r="D7" s="71">
        <v>5.0797509203240717E-7</v>
      </c>
      <c r="E7" s="71">
        <v>0</v>
      </c>
      <c r="F7" s="71">
        <v>1.0000555343576287</v>
      </c>
      <c r="G7" s="71">
        <v>8.0959853282689272E-6</v>
      </c>
      <c r="H7" s="71">
        <v>1.0073523458566272E-6</v>
      </c>
      <c r="I7" s="71">
        <v>5.6401685951221916E-6</v>
      </c>
      <c r="J7" s="71">
        <v>2.9254477818500473E-5</v>
      </c>
      <c r="K7" s="71">
        <v>2.2923871475423793E-6</v>
      </c>
      <c r="L7" s="71">
        <v>6.6055563772945544E-6</v>
      </c>
      <c r="M7" s="71">
        <v>0</v>
      </c>
      <c r="N7" s="71">
        <v>1.0888426000504866E-6</v>
      </c>
      <c r="O7" s="71">
        <v>1.2947343222743327E-2</v>
      </c>
      <c r="P7" s="71">
        <v>6.3026713650355011E-7</v>
      </c>
      <c r="Q7" s="71">
        <v>1.3028586036912521E-5</v>
      </c>
      <c r="R7" s="71">
        <v>1.9250041745981178E-6</v>
      </c>
      <c r="S7" s="71">
        <v>5.680173676015105E-5</v>
      </c>
      <c r="T7" s="71">
        <v>1.408448974149609E-5</v>
      </c>
      <c r="U7" s="71">
        <v>5.6616201253670719E-5</v>
      </c>
      <c r="V7" s="71">
        <v>8.5154469731900693E-5</v>
      </c>
      <c r="W7" s="71">
        <v>1.9766896249505511E-4</v>
      </c>
      <c r="X7" s="71">
        <v>2.5793180963565344E-6</v>
      </c>
      <c r="Y7" s="71">
        <v>1.1210825292352791E-3</v>
      </c>
      <c r="Z7" s="71">
        <v>2.2868959409057499E-6</v>
      </c>
      <c r="AA7" s="71">
        <v>8.2219366963857135E-5</v>
      </c>
      <c r="AB7" s="71">
        <v>6.0071986592415833E-6</v>
      </c>
      <c r="AC7" s="71">
        <v>8.5318855519584665E-7</v>
      </c>
      <c r="AD7" s="71">
        <v>5.8825001470899676E-5</v>
      </c>
      <c r="AE7" s="71">
        <v>7.0462144093779965E-6</v>
      </c>
      <c r="AF7" s="71">
        <v>2.61580601356691E-6</v>
      </c>
      <c r="AG7" s="71">
        <v>6.6976041605489196E-6</v>
      </c>
      <c r="AH7" s="71">
        <v>5.3509925800709016E-6</v>
      </c>
      <c r="AI7" s="71">
        <v>5.1492653648180798E-6</v>
      </c>
      <c r="AJ7" s="71">
        <v>1.9191676324301464E-5</v>
      </c>
      <c r="AK7" s="71">
        <v>1.2201829430610085E-5</v>
      </c>
      <c r="AL7" s="71">
        <v>7.5795354248357562E-6</v>
      </c>
      <c r="AM7" s="71">
        <v>1.0786542454095221E-5</v>
      </c>
      <c r="AN7" s="71">
        <v>1.9751948745030022E-5</v>
      </c>
      <c r="AO7" s="71">
        <v>2.0546473149807545E-5</v>
      </c>
      <c r="AP7" s="71">
        <v>1.0148816145480548</v>
      </c>
      <c r="AQ7" s="83">
        <v>0.90408967299301513</v>
      </c>
      <c r="AR7" s="55"/>
      <c r="AS7" s="55"/>
      <c r="AT7" s="55"/>
      <c r="AU7" s="55"/>
      <c r="AV7" s="55"/>
      <c r="AW7" s="55"/>
      <c r="AY7" s="55"/>
      <c r="AZ7" s="55"/>
      <c r="BB7" s="55"/>
      <c r="BC7" s="55"/>
      <c r="BD7" s="55"/>
      <c r="BE7" s="55"/>
      <c r="BH7" s="55"/>
      <c r="BJ7" s="55"/>
      <c r="BO7" s="55"/>
      <c r="BQ7" s="55"/>
    </row>
    <row r="8" spans="1:69" s="53" customFormat="1" ht="15" customHeight="1" x14ac:dyDescent="0.15">
      <c r="A8" s="14" t="s">
        <v>5</v>
      </c>
      <c r="B8" s="15" t="s">
        <v>45</v>
      </c>
      <c r="C8" s="71">
        <v>5.9069642940098114E-7</v>
      </c>
      <c r="D8" s="71">
        <v>1.1480216979165961E-6</v>
      </c>
      <c r="E8" s="71">
        <v>0</v>
      </c>
      <c r="F8" s="71">
        <v>2.9671248644346511E-9</v>
      </c>
      <c r="G8" s="71">
        <v>1.0002659177871649</v>
      </c>
      <c r="H8" s="71">
        <v>6.2706217775638357E-4</v>
      </c>
      <c r="I8" s="71">
        <v>8.0380026691387099E-7</v>
      </c>
      <c r="J8" s="71">
        <v>9.7641265845499003E-9</v>
      </c>
      <c r="K8" s="71">
        <v>2.0812665081174297E-9</v>
      </c>
      <c r="L8" s="71">
        <v>2.3549374950366895E-7</v>
      </c>
      <c r="M8" s="71">
        <v>0</v>
      </c>
      <c r="N8" s="71">
        <v>1.3202288871145191E-7</v>
      </c>
      <c r="O8" s="71">
        <v>5.201472671702571E-8</v>
      </c>
      <c r="P8" s="71">
        <v>1.058515718408012E-7</v>
      </c>
      <c r="Q8" s="71">
        <v>2.0737356157075574E-9</v>
      </c>
      <c r="R8" s="71">
        <v>8.4517313598507524E-8</v>
      </c>
      <c r="S8" s="71">
        <v>3.3920553106502346E-9</v>
      </c>
      <c r="T8" s="71">
        <v>4.9879618105638824E-8</v>
      </c>
      <c r="U8" s="71">
        <v>3.3345881439732357E-9</v>
      </c>
      <c r="V8" s="71">
        <v>2.6761442975861013E-8</v>
      </c>
      <c r="W8" s="71">
        <v>3.4221530102469335E-9</v>
      </c>
      <c r="X8" s="71">
        <v>5.8671421081204183E-9</v>
      </c>
      <c r="Y8" s="71">
        <v>2.7195215286284618E-8</v>
      </c>
      <c r="Z8" s="71">
        <v>2.4042166689646597E-8</v>
      </c>
      <c r="AA8" s="71">
        <v>2.1808044038660698E-8</v>
      </c>
      <c r="AB8" s="71">
        <v>2.0533700500355584E-8</v>
      </c>
      <c r="AC8" s="71">
        <v>1.337070813243579E-7</v>
      </c>
      <c r="AD8" s="71">
        <v>8.5666283996411514E-9</v>
      </c>
      <c r="AE8" s="71">
        <v>1.4085037955423949E-8</v>
      </c>
      <c r="AF8" s="71">
        <v>1.0556497384693728E-8</v>
      </c>
      <c r="AG8" s="71">
        <v>6.4495922013063901E-7</v>
      </c>
      <c r="AH8" s="71">
        <v>2.3795071519268147E-5</v>
      </c>
      <c r="AI8" s="71">
        <v>1.7503831493101109E-5</v>
      </c>
      <c r="AJ8" s="71">
        <v>2.1098800706214477E-5</v>
      </c>
      <c r="AK8" s="71">
        <v>6.2844400702303933E-8</v>
      </c>
      <c r="AL8" s="71">
        <v>2.9485964897623442E-4</v>
      </c>
      <c r="AM8" s="71">
        <v>1.4221414882241511E-5</v>
      </c>
      <c r="AN8" s="71">
        <v>2.2563479679509254E-9</v>
      </c>
      <c r="AO8" s="71">
        <v>1.5735781516637513E-7</v>
      </c>
      <c r="AP8" s="71">
        <v>1.001268848606552</v>
      </c>
      <c r="AQ8" s="83">
        <v>0.89196297670434077</v>
      </c>
      <c r="AR8" s="55"/>
      <c r="AS8" s="55"/>
      <c r="AT8" s="55"/>
      <c r="AU8" s="55"/>
      <c r="AV8" s="55"/>
      <c r="AW8" s="55"/>
      <c r="AY8" s="55"/>
      <c r="AZ8" s="55"/>
      <c r="BB8" s="55"/>
      <c r="BC8" s="55"/>
      <c r="BD8" s="55"/>
      <c r="BE8" s="55"/>
      <c r="BH8" s="55"/>
      <c r="BJ8" s="55"/>
      <c r="BO8" s="55"/>
      <c r="BQ8" s="55"/>
    </row>
    <row r="9" spans="1:69" s="53" customFormat="1" ht="15" customHeight="1" x14ac:dyDescent="0.15">
      <c r="A9" s="14" t="s">
        <v>6</v>
      </c>
      <c r="B9" s="17" t="s">
        <v>46</v>
      </c>
      <c r="C9" s="71">
        <v>9.3367673238979349E-4</v>
      </c>
      <c r="D9" s="71">
        <v>3.0420868356256794E-10</v>
      </c>
      <c r="E9" s="71">
        <v>0</v>
      </c>
      <c r="F9" s="71">
        <v>8.3297008186808367E-11</v>
      </c>
      <c r="G9" s="71">
        <v>7.3031600564061393E-6</v>
      </c>
      <c r="H9" s="71">
        <v>1.0000291030201314</v>
      </c>
      <c r="I9" s="71">
        <v>4.9197492496154535E-9</v>
      </c>
      <c r="J9" s="71">
        <v>1.5294529461984382E-10</v>
      </c>
      <c r="K9" s="71">
        <v>9.8313308606889043E-11</v>
      </c>
      <c r="L9" s="71">
        <v>1.5466645390142589E-9</v>
      </c>
      <c r="M9" s="71">
        <v>0</v>
      </c>
      <c r="N9" s="71">
        <v>2.886737879515263E-7</v>
      </c>
      <c r="O9" s="71">
        <v>4.5582452732090019E-10</v>
      </c>
      <c r="P9" s="71">
        <v>6.5530487201890777E-10</v>
      </c>
      <c r="Q9" s="71">
        <v>4.06430534294492E-11</v>
      </c>
      <c r="R9" s="71">
        <v>5.3457514443443646E-10</v>
      </c>
      <c r="S9" s="71">
        <v>1.3195777802910797E-10</v>
      </c>
      <c r="T9" s="71">
        <v>3.2914296417974587E-10</v>
      </c>
      <c r="U9" s="71">
        <v>1.2913717802567537E-10</v>
      </c>
      <c r="V9" s="71">
        <v>2.1206727734289373E-10</v>
      </c>
      <c r="W9" s="71">
        <v>1.186196891966184E-10</v>
      </c>
      <c r="X9" s="71">
        <v>2.2110689814224447E-10</v>
      </c>
      <c r="Y9" s="71">
        <v>6.5307622614748771E-9</v>
      </c>
      <c r="Z9" s="71">
        <v>3.9920557056225211E-10</v>
      </c>
      <c r="AA9" s="71">
        <v>1.6252756518674829E-9</v>
      </c>
      <c r="AB9" s="71">
        <v>1.2648202301102222E-9</v>
      </c>
      <c r="AC9" s="71">
        <v>1.5375239308900057E-10</v>
      </c>
      <c r="AD9" s="71">
        <v>1.2155874465735337E-9</v>
      </c>
      <c r="AE9" s="71">
        <v>6.257733407317433E-10</v>
      </c>
      <c r="AF9" s="71">
        <v>4.2825377292527537E-10</v>
      </c>
      <c r="AG9" s="71">
        <v>1.0373928965404762E-8</v>
      </c>
      <c r="AH9" s="71">
        <v>7.7549086519859696E-7</v>
      </c>
      <c r="AI9" s="71">
        <v>1.3476911266712224E-7</v>
      </c>
      <c r="AJ9" s="71">
        <v>1.0935576981307995E-6</v>
      </c>
      <c r="AK9" s="71">
        <v>5.1355812977531549E-10</v>
      </c>
      <c r="AL9" s="71">
        <v>1.6960456019905636E-6</v>
      </c>
      <c r="AM9" s="71">
        <v>3.3064301974512606E-6</v>
      </c>
      <c r="AN9" s="71">
        <v>1.2001871270922259E-10</v>
      </c>
      <c r="AO9" s="71">
        <v>8.9664744616072322E-9</v>
      </c>
      <c r="AP9" s="71">
        <v>1.0009774200308095</v>
      </c>
      <c r="AQ9" s="83">
        <v>0.89170336261539973</v>
      </c>
      <c r="AR9" s="55"/>
      <c r="AS9" s="55"/>
      <c r="AT9" s="55"/>
      <c r="AU9" s="55"/>
      <c r="AV9" s="55"/>
      <c r="AW9" s="55"/>
      <c r="AY9" s="55"/>
      <c r="AZ9" s="55"/>
      <c r="BB9" s="55"/>
      <c r="BC9" s="55"/>
      <c r="BD9" s="55"/>
      <c r="BE9" s="55"/>
      <c r="BH9" s="55"/>
      <c r="BJ9" s="55"/>
      <c r="BO9" s="55"/>
      <c r="BQ9" s="55"/>
    </row>
    <row r="10" spans="1:69" s="53" customFormat="1" ht="15" customHeight="1" x14ac:dyDescent="0.15">
      <c r="A10" s="14" t="s">
        <v>7</v>
      </c>
      <c r="B10" s="15" t="s">
        <v>47</v>
      </c>
      <c r="C10" s="71">
        <v>2.9626327481739569E-6</v>
      </c>
      <c r="D10" s="71">
        <v>4.1726330183768824E-7</v>
      </c>
      <c r="E10" s="71">
        <v>0</v>
      </c>
      <c r="F10" s="71">
        <v>2.1420444366883884E-7</v>
      </c>
      <c r="G10" s="71">
        <v>7.7505893779567238E-7</v>
      </c>
      <c r="H10" s="71">
        <v>1.5731494356445098E-5</v>
      </c>
      <c r="I10" s="71">
        <v>1.0016142027713535</v>
      </c>
      <c r="J10" s="71">
        <v>3.1024386511839901E-5</v>
      </c>
      <c r="K10" s="71">
        <v>1.1557821461174496E-6</v>
      </c>
      <c r="L10" s="71">
        <v>6.8195070807474961E-7</v>
      </c>
      <c r="M10" s="71">
        <v>0</v>
      </c>
      <c r="N10" s="71">
        <v>2.9646707641754197E-7</v>
      </c>
      <c r="O10" s="71">
        <v>4.0974806400322179E-7</v>
      </c>
      <c r="P10" s="71">
        <v>1.5156902669045799E-7</v>
      </c>
      <c r="Q10" s="71">
        <v>1.2108095148973665E-6</v>
      </c>
      <c r="R10" s="71">
        <v>2.9723489533227143E-7</v>
      </c>
      <c r="S10" s="71">
        <v>5.616346271028189E-6</v>
      </c>
      <c r="T10" s="71">
        <v>1.4026188619871973E-6</v>
      </c>
      <c r="U10" s="71">
        <v>5.5931798033397777E-6</v>
      </c>
      <c r="V10" s="71">
        <v>2.9505304341374951E-6</v>
      </c>
      <c r="W10" s="71">
        <v>1.7213798035107402E-7</v>
      </c>
      <c r="X10" s="71">
        <v>4.8075677176823584E-5</v>
      </c>
      <c r="Y10" s="71">
        <v>1.3849829810007087E-5</v>
      </c>
      <c r="Z10" s="71">
        <v>1.7248348482188779E-6</v>
      </c>
      <c r="AA10" s="71">
        <v>6.0724683955586865E-6</v>
      </c>
      <c r="AB10" s="71">
        <v>1.0456262834510134E-5</v>
      </c>
      <c r="AC10" s="71">
        <v>3.8863391189525065E-6</v>
      </c>
      <c r="AD10" s="71">
        <v>9.0712173186003354E-7</v>
      </c>
      <c r="AE10" s="71">
        <v>1.9729391278119725E-6</v>
      </c>
      <c r="AF10" s="71">
        <v>3.8719230363074865E-7</v>
      </c>
      <c r="AG10" s="71">
        <v>1.3571602051969977E-5</v>
      </c>
      <c r="AH10" s="71">
        <v>1.9153715681729448E-6</v>
      </c>
      <c r="AI10" s="71">
        <v>1.7059422467249681E-5</v>
      </c>
      <c r="AJ10" s="71">
        <v>6.2999536748591795E-6</v>
      </c>
      <c r="AK10" s="71">
        <v>5.1455040134335735E-6</v>
      </c>
      <c r="AL10" s="71">
        <v>1.2675836450332432E-5</v>
      </c>
      <c r="AM10" s="71">
        <v>1.6595492230920658E-5</v>
      </c>
      <c r="AN10" s="71">
        <v>7.6822450026942514E-5</v>
      </c>
      <c r="AO10" s="71">
        <v>2.4054743317112233E-6</v>
      </c>
      <c r="AP10" s="71">
        <v>1.0019250899585985</v>
      </c>
      <c r="AQ10" s="83">
        <v>0.89254757792370609</v>
      </c>
      <c r="AR10" s="39"/>
      <c r="AS10" s="39"/>
      <c r="AT10" s="39"/>
      <c r="AU10" s="39"/>
      <c r="AV10" s="39"/>
      <c r="AW10" s="39"/>
      <c r="AY10" s="39"/>
      <c r="AZ10" s="39"/>
      <c r="BB10" s="39"/>
      <c r="BC10" s="39"/>
      <c r="BD10" s="39"/>
      <c r="BE10" s="39"/>
      <c r="BH10" s="39"/>
      <c r="BJ10" s="39"/>
      <c r="BO10" s="39"/>
      <c r="BQ10" s="39"/>
    </row>
    <row r="11" spans="1:69" s="53" customFormat="1" ht="15" customHeight="1" x14ac:dyDescent="0.15">
      <c r="A11" s="14" t="s">
        <v>8</v>
      </c>
      <c r="B11" s="15" t="s">
        <v>48</v>
      </c>
      <c r="C11" s="71">
        <v>7.5797183568674482E-4</v>
      </c>
      <c r="D11" s="71">
        <v>3.1572547755654438E-4</v>
      </c>
      <c r="E11" s="71">
        <v>0</v>
      </c>
      <c r="F11" s="71">
        <v>4.794675887133035E-5</v>
      </c>
      <c r="G11" s="71">
        <v>9.2699275306562556E-4</v>
      </c>
      <c r="H11" s="71">
        <v>9.8726733150950301E-4</v>
      </c>
      <c r="I11" s="71">
        <v>1.6651740867514796E-3</v>
      </c>
      <c r="J11" s="71">
        <v>1.0192224249907347</v>
      </c>
      <c r="K11" s="71">
        <v>2.4764868168866833E-2</v>
      </c>
      <c r="L11" s="71">
        <v>5.5354178561844299E-5</v>
      </c>
      <c r="M11" s="71">
        <v>0</v>
      </c>
      <c r="N11" s="71">
        <v>1.6423761536786508E-4</v>
      </c>
      <c r="O11" s="71">
        <v>6.5758335714297876E-5</v>
      </c>
      <c r="P11" s="71">
        <v>3.2135512728564938E-5</v>
      </c>
      <c r="Q11" s="71">
        <v>7.4204271691430296E-5</v>
      </c>
      <c r="R11" s="71">
        <v>1.6784596817029975E-4</v>
      </c>
      <c r="S11" s="71">
        <v>9.3604263669596079E-5</v>
      </c>
      <c r="T11" s="71">
        <v>3.9157184797561373E-5</v>
      </c>
      <c r="U11" s="71">
        <v>9.3146560905021193E-5</v>
      </c>
      <c r="V11" s="71">
        <v>1.9365628374672859E-4</v>
      </c>
      <c r="W11" s="71">
        <v>1.9406169644804161E-4</v>
      </c>
      <c r="X11" s="71">
        <v>4.5952263772582073E-3</v>
      </c>
      <c r="Y11" s="71">
        <v>2.0953034891696316E-3</v>
      </c>
      <c r="Z11" s="71">
        <v>1.2939629379624864E-3</v>
      </c>
      <c r="AA11" s="71">
        <v>3.3359806415624862E-4</v>
      </c>
      <c r="AB11" s="71">
        <v>4.1028785186370063E-4</v>
      </c>
      <c r="AC11" s="71">
        <v>2.0702438612869452E-4</v>
      </c>
      <c r="AD11" s="71">
        <v>1.2890056709708757E-4</v>
      </c>
      <c r="AE11" s="71">
        <v>8.2779979066509277E-5</v>
      </c>
      <c r="AF11" s="71">
        <v>1.5119996681725942E-4</v>
      </c>
      <c r="AG11" s="71">
        <v>1.577678603333129E-4</v>
      </c>
      <c r="AH11" s="71">
        <v>2.3728507170145828E-4</v>
      </c>
      <c r="AI11" s="71">
        <v>3.9231928665713203E-4</v>
      </c>
      <c r="AJ11" s="71">
        <v>1.9316319443149768E-3</v>
      </c>
      <c r="AK11" s="71">
        <v>7.0000550315812594E-5</v>
      </c>
      <c r="AL11" s="71">
        <v>4.0506649279544322E-4</v>
      </c>
      <c r="AM11" s="71">
        <v>3.285081767365582E-4</v>
      </c>
      <c r="AN11" s="71">
        <v>1.8713394234113848E-2</v>
      </c>
      <c r="AO11" s="71">
        <v>8.8831217512764897E-5</v>
      </c>
      <c r="AP11" s="71">
        <v>1.081484621728845</v>
      </c>
      <c r="AQ11" s="83">
        <v>0.96342180604111149</v>
      </c>
      <c r="AR11" s="39"/>
      <c r="AS11" s="39"/>
      <c r="AT11" s="39"/>
      <c r="AU11" s="39"/>
      <c r="AV11" s="39"/>
      <c r="AW11" s="39"/>
      <c r="AY11" s="39"/>
      <c r="AZ11" s="39"/>
      <c r="BB11" s="39"/>
      <c r="BC11" s="39"/>
      <c r="BD11" s="39"/>
      <c r="BE11" s="39"/>
      <c r="BH11" s="39"/>
      <c r="BJ11" s="39"/>
      <c r="BO11" s="39"/>
      <c r="BQ11" s="39"/>
    </row>
    <row r="12" spans="1:69" s="53" customFormat="1" ht="15" customHeight="1" x14ac:dyDescent="0.15">
      <c r="A12" s="14" t="s">
        <v>9</v>
      </c>
      <c r="B12" s="15" t="s">
        <v>49</v>
      </c>
      <c r="C12" s="71">
        <v>7.7257361417741213E-6</v>
      </c>
      <c r="D12" s="71">
        <v>5.8972667375945021E-6</v>
      </c>
      <c r="E12" s="71">
        <v>0</v>
      </c>
      <c r="F12" s="71">
        <v>8.034007127241383E-6</v>
      </c>
      <c r="G12" s="71">
        <v>1.3389743128910151E-3</v>
      </c>
      <c r="H12" s="71">
        <v>5.8434825145473916E-6</v>
      </c>
      <c r="I12" s="71">
        <v>1.5953316938078455E-4</v>
      </c>
      <c r="J12" s="71">
        <v>9.4402262621307823E-6</v>
      </c>
      <c r="K12" s="71">
        <v>1.0003245140906651</v>
      </c>
      <c r="L12" s="71">
        <v>1.5779780885907402E-5</v>
      </c>
      <c r="M12" s="71">
        <v>0</v>
      </c>
      <c r="N12" s="71">
        <v>8.2507049476499206E-6</v>
      </c>
      <c r="O12" s="71">
        <v>1.1864634625408719E-5</v>
      </c>
      <c r="P12" s="71">
        <v>4.5239780865186363E-6</v>
      </c>
      <c r="Q12" s="71">
        <v>1.6610559036210446E-5</v>
      </c>
      <c r="R12" s="71">
        <v>7.1968738594459228E-6</v>
      </c>
      <c r="S12" s="71">
        <v>1.0374340862597755E-4</v>
      </c>
      <c r="T12" s="71">
        <v>2.6244230354939464E-5</v>
      </c>
      <c r="U12" s="71">
        <v>1.0333324310474732E-4</v>
      </c>
      <c r="V12" s="71">
        <v>1.3191210426003478E-4</v>
      </c>
      <c r="W12" s="71">
        <v>3.9575326747835414E-6</v>
      </c>
      <c r="X12" s="71">
        <v>1.3385070896864452E-5</v>
      </c>
      <c r="Y12" s="71">
        <v>2.6923550155048453E-5</v>
      </c>
      <c r="Z12" s="71">
        <v>4.9245611225131974E-6</v>
      </c>
      <c r="AA12" s="71">
        <v>9.1884657405329721E-5</v>
      </c>
      <c r="AB12" s="71">
        <v>2.4814166501537025E-4</v>
      </c>
      <c r="AC12" s="71">
        <v>6.2286456673564658E-4</v>
      </c>
      <c r="AD12" s="71">
        <v>1.6531144275941449E-5</v>
      </c>
      <c r="AE12" s="71">
        <v>1.197293202019406E-4</v>
      </c>
      <c r="AF12" s="71">
        <v>2.0095641173830533E-4</v>
      </c>
      <c r="AG12" s="71">
        <v>4.0894053196857314E-4</v>
      </c>
      <c r="AH12" s="71">
        <v>1.6022258095534122E-4</v>
      </c>
      <c r="AI12" s="71">
        <v>1.0217059147056359E-4</v>
      </c>
      <c r="AJ12" s="71">
        <v>2.5121226203756418E-4</v>
      </c>
      <c r="AK12" s="71">
        <v>4.3079143869191292E-5</v>
      </c>
      <c r="AL12" s="71">
        <v>4.5699448353799112E-5</v>
      </c>
      <c r="AM12" s="71">
        <v>1.2853321139007462E-4</v>
      </c>
      <c r="AN12" s="71">
        <v>1.8954156077948605E-5</v>
      </c>
      <c r="AO12" s="71">
        <v>5.552018373330219E-5</v>
      </c>
      <c r="AP12" s="71">
        <v>1.0048530523995851</v>
      </c>
      <c r="AQ12" s="83">
        <v>0.89515590244930732</v>
      </c>
      <c r="AR12" s="39"/>
      <c r="AS12" s="39"/>
      <c r="AT12" s="39"/>
      <c r="AU12" s="39"/>
      <c r="AV12" s="39"/>
      <c r="AW12" s="39"/>
      <c r="AY12" s="39"/>
      <c r="AZ12" s="39"/>
      <c r="BB12" s="39"/>
      <c r="BC12" s="39"/>
      <c r="BD12" s="39"/>
      <c r="BE12" s="39"/>
      <c r="BH12" s="39"/>
      <c r="BJ12" s="39"/>
      <c r="BO12" s="39"/>
      <c r="BQ12" s="39"/>
    </row>
    <row r="13" spans="1:69" s="53" customFormat="1" ht="15" customHeight="1" x14ac:dyDescent="0.15">
      <c r="A13" s="14" t="s">
        <v>10</v>
      </c>
      <c r="B13" s="15" t="s">
        <v>50</v>
      </c>
      <c r="C13" s="71">
        <v>4.9978813056445348E-6</v>
      </c>
      <c r="D13" s="71">
        <v>3.5925985790577671E-8</v>
      </c>
      <c r="E13" s="71">
        <v>0</v>
      </c>
      <c r="F13" s="71">
        <v>2.8127858439288359E-8</v>
      </c>
      <c r="G13" s="71">
        <v>6.3063659124734327E-7</v>
      </c>
      <c r="H13" s="71">
        <v>3.7106958760151037E-7</v>
      </c>
      <c r="I13" s="71">
        <v>1.7501975765677304E-5</v>
      </c>
      <c r="J13" s="71">
        <v>3.2464581981344198E-6</v>
      </c>
      <c r="K13" s="71">
        <v>5.079274105091661E-6</v>
      </c>
      <c r="L13" s="71">
        <v>1.0000622351873643</v>
      </c>
      <c r="M13" s="71">
        <v>0</v>
      </c>
      <c r="N13" s="71">
        <v>6.2433465990124136E-5</v>
      </c>
      <c r="O13" s="71">
        <v>1.2073115286103429E-6</v>
      </c>
      <c r="P13" s="71">
        <v>1.1445977488049359E-8</v>
      </c>
      <c r="Q13" s="71">
        <v>9.1127357975163072E-7</v>
      </c>
      <c r="R13" s="71">
        <v>2.9802275746132994E-6</v>
      </c>
      <c r="S13" s="71">
        <v>4.0103666495238417E-7</v>
      </c>
      <c r="T13" s="71">
        <v>1.0136832326817887E-7</v>
      </c>
      <c r="U13" s="71">
        <v>3.9961104359753006E-7</v>
      </c>
      <c r="V13" s="71">
        <v>7.0484931211194933E-7</v>
      </c>
      <c r="W13" s="71">
        <v>5.0634429380276783E-7</v>
      </c>
      <c r="X13" s="71">
        <v>2.0918183263929757E-6</v>
      </c>
      <c r="Y13" s="71">
        <v>7.5015539965678228E-7</v>
      </c>
      <c r="Z13" s="71">
        <v>1.1781818734607481E-7</v>
      </c>
      <c r="AA13" s="71">
        <v>1.9925047656966776E-6</v>
      </c>
      <c r="AB13" s="71">
        <v>8.5346492581047952E-8</v>
      </c>
      <c r="AC13" s="71">
        <v>3.5979604855956712E-8</v>
      </c>
      <c r="AD13" s="71">
        <v>4.8349143066826083E-8</v>
      </c>
      <c r="AE13" s="71">
        <v>2.3568778117905248E-7</v>
      </c>
      <c r="AF13" s="71">
        <v>4.2242019534829406E-8</v>
      </c>
      <c r="AG13" s="71">
        <v>1.4605852299990906E-7</v>
      </c>
      <c r="AH13" s="71">
        <v>1.7314589074713791E-7</v>
      </c>
      <c r="AI13" s="71">
        <v>1.5993926965000195E-5</v>
      </c>
      <c r="AJ13" s="71">
        <v>9.7598222250937173E-8</v>
      </c>
      <c r="AK13" s="71">
        <v>1.5267096950007408E-6</v>
      </c>
      <c r="AL13" s="71">
        <v>3.7623390224698226E-7</v>
      </c>
      <c r="AM13" s="71">
        <v>2.1123803010239489E-6</v>
      </c>
      <c r="AN13" s="71">
        <v>1.1777203710936586E-6</v>
      </c>
      <c r="AO13" s="71">
        <v>6.6543858861177012E-8</v>
      </c>
      <c r="AP13" s="71">
        <v>1.0001908536904995</v>
      </c>
      <c r="AQ13" s="83">
        <v>0.8910026636420374</v>
      </c>
      <c r="AR13" s="39"/>
      <c r="AS13" s="39"/>
      <c r="AT13" s="39"/>
      <c r="AU13" s="39"/>
      <c r="AV13" s="39"/>
      <c r="AW13" s="39"/>
      <c r="AY13" s="39"/>
      <c r="AZ13" s="39"/>
      <c r="BB13" s="39"/>
      <c r="BC13" s="39"/>
      <c r="BD13" s="39"/>
      <c r="BE13" s="39"/>
      <c r="BH13" s="39"/>
      <c r="BJ13" s="39"/>
      <c r="BO13" s="39"/>
      <c r="BQ13" s="39"/>
    </row>
    <row r="14" spans="1:69" s="53" customFormat="1" ht="15" customHeight="1" x14ac:dyDescent="0.15">
      <c r="A14" s="14" t="s">
        <v>11</v>
      </c>
      <c r="B14" s="15" t="s">
        <v>51</v>
      </c>
      <c r="C14" s="71">
        <v>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1">
        <v>0</v>
      </c>
      <c r="L14" s="71">
        <v>0</v>
      </c>
      <c r="M14" s="71">
        <v>1</v>
      </c>
      <c r="N14" s="71">
        <v>0</v>
      </c>
      <c r="O14" s="71">
        <v>0</v>
      </c>
      <c r="P14" s="71">
        <v>0</v>
      </c>
      <c r="Q14" s="71">
        <v>0</v>
      </c>
      <c r="R14" s="71">
        <v>0</v>
      </c>
      <c r="S14" s="71">
        <v>0</v>
      </c>
      <c r="T14" s="71">
        <v>0</v>
      </c>
      <c r="U14" s="71">
        <v>0</v>
      </c>
      <c r="V14" s="71">
        <v>0</v>
      </c>
      <c r="W14" s="71">
        <v>0</v>
      </c>
      <c r="X14" s="71">
        <v>0</v>
      </c>
      <c r="Y14" s="71">
        <v>0</v>
      </c>
      <c r="Z14" s="71">
        <v>0</v>
      </c>
      <c r="AA14" s="71">
        <v>0</v>
      </c>
      <c r="AB14" s="71">
        <v>0</v>
      </c>
      <c r="AC14" s="71">
        <v>0</v>
      </c>
      <c r="AD14" s="71">
        <v>0</v>
      </c>
      <c r="AE14" s="71">
        <v>0</v>
      </c>
      <c r="AF14" s="71">
        <v>0</v>
      </c>
      <c r="AG14" s="71">
        <v>0</v>
      </c>
      <c r="AH14" s="71">
        <v>0</v>
      </c>
      <c r="AI14" s="71">
        <v>0</v>
      </c>
      <c r="AJ14" s="71">
        <v>0</v>
      </c>
      <c r="AK14" s="71">
        <v>0</v>
      </c>
      <c r="AL14" s="71">
        <v>0</v>
      </c>
      <c r="AM14" s="71">
        <v>0</v>
      </c>
      <c r="AN14" s="71">
        <v>0</v>
      </c>
      <c r="AO14" s="71">
        <v>0</v>
      </c>
      <c r="AP14" s="71">
        <v>1</v>
      </c>
      <c r="AQ14" s="83">
        <v>0.89083264494413239</v>
      </c>
      <c r="AR14" s="39"/>
      <c r="AS14" s="39"/>
      <c r="AT14" s="39"/>
      <c r="AU14" s="39"/>
      <c r="AV14" s="39"/>
      <c r="AW14" s="39"/>
      <c r="AY14" s="39"/>
      <c r="AZ14" s="39"/>
      <c r="BB14" s="39"/>
      <c r="BC14" s="39"/>
      <c r="BD14" s="39"/>
      <c r="BE14" s="39"/>
      <c r="BH14" s="39"/>
      <c r="BJ14" s="39"/>
      <c r="BO14" s="39"/>
      <c r="BQ14" s="39"/>
    </row>
    <row r="15" spans="1:69" s="53" customFormat="1" ht="15" customHeight="1" x14ac:dyDescent="0.15">
      <c r="A15" s="14" t="s">
        <v>12</v>
      </c>
      <c r="B15" s="15" t="s">
        <v>52</v>
      </c>
      <c r="C15" s="71">
        <v>3.0823971233442001E-6</v>
      </c>
      <c r="D15" s="71">
        <v>1.2124909901319854E-5</v>
      </c>
      <c r="E15" s="71">
        <v>0</v>
      </c>
      <c r="F15" s="71">
        <v>2.9612917942600874E-7</v>
      </c>
      <c r="G15" s="71">
        <v>6.3204330977724543E-5</v>
      </c>
      <c r="H15" s="71">
        <v>8.1514186154424967E-6</v>
      </c>
      <c r="I15" s="71">
        <v>3.5037387588251042E-5</v>
      </c>
      <c r="J15" s="71">
        <v>1.7966465146910528E-5</v>
      </c>
      <c r="K15" s="71">
        <v>3.0270566590515922E-5</v>
      </c>
      <c r="L15" s="71">
        <v>4.9382298115938356E-6</v>
      </c>
      <c r="M15" s="71">
        <v>0</v>
      </c>
      <c r="N15" s="71">
        <v>1.0000254104804533</v>
      </c>
      <c r="O15" s="71">
        <v>5.3941440686341057E-7</v>
      </c>
      <c r="P15" s="71">
        <v>2.0618850350964503E-7</v>
      </c>
      <c r="Q15" s="71">
        <v>1.1247094647414463E-6</v>
      </c>
      <c r="R15" s="71">
        <v>4.8944088903268615E-6</v>
      </c>
      <c r="S15" s="71">
        <v>3.3587053717364482E-5</v>
      </c>
      <c r="T15" s="71">
        <v>8.2386981333904884E-6</v>
      </c>
      <c r="U15" s="71">
        <v>3.3477649364400621E-5</v>
      </c>
      <c r="V15" s="71">
        <v>1.5286503917860109E-5</v>
      </c>
      <c r="W15" s="71">
        <v>1.4872802141056093E-5</v>
      </c>
      <c r="X15" s="71">
        <v>1.6770958314520986E-5</v>
      </c>
      <c r="Y15" s="71">
        <v>1.2815461042448761E-5</v>
      </c>
      <c r="Z15" s="71">
        <v>1.7636850714220898E-6</v>
      </c>
      <c r="AA15" s="71">
        <v>7.3220784337052767E-6</v>
      </c>
      <c r="AB15" s="71">
        <v>6.4670110789868889E-6</v>
      </c>
      <c r="AC15" s="71">
        <v>1.6873517287102517E-6</v>
      </c>
      <c r="AD15" s="71">
        <v>1.0862756083399962E-6</v>
      </c>
      <c r="AE15" s="71">
        <v>4.2340851606695713E-6</v>
      </c>
      <c r="AF15" s="71">
        <v>6.2003793514996143E-7</v>
      </c>
      <c r="AG15" s="71">
        <v>1.7497863014012163E-6</v>
      </c>
      <c r="AH15" s="71">
        <v>1.0870454535020743E-6</v>
      </c>
      <c r="AI15" s="71">
        <v>4.2350356757573856E-6</v>
      </c>
      <c r="AJ15" s="71">
        <v>1.29097844414919E-6</v>
      </c>
      <c r="AK15" s="71">
        <v>2.0807828194727288E-5</v>
      </c>
      <c r="AL15" s="71">
        <v>4.4350312672708379E-6</v>
      </c>
      <c r="AM15" s="71">
        <v>2.395323847677429E-6</v>
      </c>
      <c r="AN15" s="71">
        <v>3.7057798338079415E-5</v>
      </c>
      <c r="AO15" s="71">
        <v>2.3664072879937824E-6</v>
      </c>
      <c r="AP15" s="71">
        <v>1.0004409019231122</v>
      </c>
      <c r="AQ15" s="83">
        <v>0.89122541477045936</v>
      </c>
      <c r="AR15" s="39"/>
      <c r="AS15" s="39"/>
      <c r="AT15" s="39"/>
      <c r="AU15" s="39"/>
      <c r="AV15" s="39"/>
      <c r="AW15" s="39"/>
      <c r="AY15" s="39"/>
      <c r="AZ15" s="39"/>
      <c r="BB15" s="39"/>
      <c r="BC15" s="39"/>
      <c r="BD15" s="39"/>
      <c r="BE15" s="39"/>
      <c r="BH15" s="39"/>
      <c r="BJ15" s="39"/>
      <c r="BO15" s="39"/>
      <c r="BQ15" s="39"/>
    </row>
    <row r="16" spans="1:69" s="53" customFormat="1" ht="15" customHeight="1" x14ac:dyDescent="0.15">
      <c r="A16" s="14" t="s">
        <v>13</v>
      </c>
      <c r="B16" s="15" t="s">
        <v>53</v>
      </c>
      <c r="C16" s="71">
        <v>5.3793193511804535E-4</v>
      </c>
      <c r="D16" s="71">
        <v>2.5526604036643806E-5</v>
      </c>
      <c r="E16" s="71">
        <v>0</v>
      </c>
      <c r="F16" s="71">
        <v>4.4783340316517555E-3</v>
      </c>
      <c r="G16" s="71">
        <v>4.1292733238166754E-4</v>
      </c>
      <c r="H16" s="71">
        <v>4.2190365859591389E-5</v>
      </c>
      <c r="I16" s="71">
        <v>1.5155961608844429E-4</v>
      </c>
      <c r="J16" s="71">
        <v>2.3181228334973711E-3</v>
      </c>
      <c r="K16" s="71">
        <v>1.058467393916128E-4</v>
      </c>
      <c r="L16" s="71">
        <v>2.4114011676587508E-4</v>
      </c>
      <c r="M16" s="71">
        <v>0</v>
      </c>
      <c r="N16" s="71">
        <v>4.2995877884118133E-5</v>
      </c>
      <c r="O16" s="71">
        <v>1.0540768035105961</v>
      </c>
      <c r="P16" s="71">
        <v>1.9848306015647454E-5</v>
      </c>
      <c r="Q16" s="71">
        <v>1.0414215837511965E-3</v>
      </c>
      <c r="R16" s="71">
        <v>1.2599006220890822E-4</v>
      </c>
      <c r="S16" s="71">
        <v>4.5971399639710871E-3</v>
      </c>
      <c r="T16" s="71">
        <v>1.1241151301110293E-3</v>
      </c>
      <c r="U16" s="71">
        <v>4.5821228119857799E-3</v>
      </c>
      <c r="V16" s="71">
        <v>6.8833362439261626E-3</v>
      </c>
      <c r="W16" s="71">
        <v>1.6084962920208775E-2</v>
      </c>
      <c r="X16" s="71">
        <v>8.4161836735770985E-5</v>
      </c>
      <c r="Y16" s="71">
        <v>2.8023181647593886E-2</v>
      </c>
      <c r="Z16" s="71">
        <v>1.2472113171097874E-4</v>
      </c>
      <c r="AA16" s="71">
        <v>3.2780683092031673E-3</v>
      </c>
      <c r="AB16" s="71">
        <v>2.0640039539163385E-4</v>
      </c>
      <c r="AC16" s="71">
        <v>3.7088836376477124E-5</v>
      </c>
      <c r="AD16" s="71">
        <v>1.4853845135946201E-3</v>
      </c>
      <c r="AE16" s="71">
        <v>2.163830224634249E-4</v>
      </c>
      <c r="AF16" s="71">
        <v>8.3058559627039171E-5</v>
      </c>
      <c r="AG16" s="71">
        <v>2.2659129604635762E-4</v>
      </c>
      <c r="AH16" s="71">
        <v>2.3212419197698151E-4</v>
      </c>
      <c r="AI16" s="71">
        <v>2.1490597848165263E-4</v>
      </c>
      <c r="AJ16" s="71">
        <v>6.8932236436046804E-4</v>
      </c>
      <c r="AK16" s="71">
        <v>8.8516358576121472E-4</v>
      </c>
      <c r="AL16" s="71">
        <v>3.9748811494963872E-4</v>
      </c>
      <c r="AM16" s="71">
        <v>3.3202415649825505E-4</v>
      </c>
      <c r="AN16" s="71">
        <v>1.5735489428088283E-3</v>
      </c>
      <c r="AO16" s="71">
        <v>6.0797294071475287E-4</v>
      </c>
      <c r="AP16" s="71">
        <v>1.1355899058097449</v>
      </c>
      <c r="AQ16" s="83">
        <v>1.0116205593643532</v>
      </c>
      <c r="AR16" s="39"/>
      <c r="AS16" s="39"/>
      <c r="AT16" s="39"/>
      <c r="AU16" s="39"/>
      <c r="AV16" s="39"/>
      <c r="AW16" s="39"/>
      <c r="AY16" s="39"/>
      <c r="AZ16" s="39"/>
      <c r="BB16" s="39"/>
      <c r="BC16" s="39"/>
      <c r="BD16" s="39"/>
      <c r="BE16" s="39"/>
      <c r="BH16" s="39"/>
      <c r="BJ16" s="39"/>
      <c r="BO16" s="39"/>
      <c r="BQ16" s="39"/>
    </row>
    <row r="17" spans="1:69" s="53" customFormat="1" ht="15" customHeight="1" x14ac:dyDescent="0.15">
      <c r="A17" s="14" t="s">
        <v>14</v>
      </c>
      <c r="B17" s="15" t="s">
        <v>54</v>
      </c>
      <c r="C17" s="71">
        <v>5.8914838610505205E-6</v>
      </c>
      <c r="D17" s="71">
        <v>2.1671043372695707E-6</v>
      </c>
      <c r="E17" s="71">
        <v>0</v>
      </c>
      <c r="F17" s="71">
        <v>2.212133601860763E-5</v>
      </c>
      <c r="G17" s="71">
        <v>7.7463910363630071E-6</v>
      </c>
      <c r="H17" s="71">
        <v>1.0165547607746726E-6</v>
      </c>
      <c r="I17" s="71">
        <v>5.3462500845295512E-6</v>
      </c>
      <c r="J17" s="71">
        <v>1.9350916773746479E-5</v>
      </c>
      <c r="K17" s="71">
        <v>2.0769748926469389E-6</v>
      </c>
      <c r="L17" s="71">
        <v>2.1391821819965028E-5</v>
      </c>
      <c r="M17" s="71">
        <v>0</v>
      </c>
      <c r="N17" s="71">
        <v>1.0816349973306515E-6</v>
      </c>
      <c r="O17" s="71">
        <v>5.0137071582092652E-3</v>
      </c>
      <c r="P17" s="71">
        <v>1.0335467410007653</v>
      </c>
      <c r="Q17" s="71">
        <v>1.6378882105830262E-5</v>
      </c>
      <c r="R17" s="71">
        <v>2.578585004589567E-3</v>
      </c>
      <c r="S17" s="71">
        <v>4.9317057031443012E-3</v>
      </c>
      <c r="T17" s="71">
        <v>3.6640129960994407E-3</v>
      </c>
      <c r="U17" s="71">
        <v>4.9144950776975971E-3</v>
      </c>
      <c r="V17" s="71">
        <v>5.1166795739167033E-4</v>
      </c>
      <c r="W17" s="71">
        <v>8.7784946966040995E-5</v>
      </c>
      <c r="X17" s="71">
        <v>4.004235675050631E-6</v>
      </c>
      <c r="Y17" s="71">
        <v>1.0105674828285928E-3</v>
      </c>
      <c r="Z17" s="71">
        <v>3.7030374896693478E-6</v>
      </c>
      <c r="AA17" s="71">
        <v>6.7462532385289688E-5</v>
      </c>
      <c r="AB17" s="71">
        <v>9.605646069789766E-6</v>
      </c>
      <c r="AC17" s="71">
        <v>1.0902320135630875E-6</v>
      </c>
      <c r="AD17" s="71">
        <v>5.3048313965031542E-5</v>
      </c>
      <c r="AE17" s="71">
        <v>8.9918829790914758E-6</v>
      </c>
      <c r="AF17" s="71">
        <v>2.6677292877939447E-6</v>
      </c>
      <c r="AG17" s="71">
        <v>7.2868423245932391E-6</v>
      </c>
      <c r="AH17" s="71">
        <v>6.4730437193000601E-6</v>
      </c>
      <c r="AI17" s="71">
        <v>6.5392691822667633E-6</v>
      </c>
      <c r="AJ17" s="71">
        <v>1.985952038614064E-5</v>
      </c>
      <c r="AK17" s="71">
        <v>2.04033509107725E-5</v>
      </c>
      <c r="AL17" s="71">
        <v>6.0503098557282444E-6</v>
      </c>
      <c r="AM17" s="71">
        <v>1.2321503648810822E-5</v>
      </c>
      <c r="AN17" s="71">
        <v>1.2265915854895102E-5</v>
      </c>
      <c r="AO17" s="71">
        <v>1.5063080788624384E-4</v>
      </c>
      <c r="AP17" s="71">
        <v>1.0567562408520146</v>
      </c>
      <c r="AQ17" s="83">
        <v>0.94139295709941873</v>
      </c>
      <c r="AR17" s="39"/>
      <c r="AS17" s="39"/>
      <c r="AT17" s="39"/>
      <c r="AU17" s="39"/>
      <c r="AV17" s="39"/>
      <c r="AW17" s="39"/>
      <c r="AY17" s="39"/>
      <c r="AZ17" s="39"/>
      <c r="BB17" s="39"/>
      <c r="BC17" s="39"/>
      <c r="BD17" s="39"/>
      <c r="BE17" s="39"/>
      <c r="BH17" s="39"/>
      <c r="BJ17" s="39"/>
      <c r="BO17" s="39"/>
      <c r="BQ17" s="39"/>
    </row>
    <row r="18" spans="1:69" s="53" customFormat="1" ht="15" customHeight="1" x14ac:dyDescent="0.15">
      <c r="A18" s="14" t="s">
        <v>15</v>
      </c>
      <c r="B18" s="15" t="s">
        <v>55</v>
      </c>
      <c r="C18" s="71">
        <v>2.0642503473548982E-6</v>
      </c>
      <c r="D18" s="71">
        <v>2.1035496874324986E-6</v>
      </c>
      <c r="E18" s="71">
        <v>0</v>
      </c>
      <c r="F18" s="71">
        <v>7.1516413846372691E-7</v>
      </c>
      <c r="G18" s="71">
        <v>6.6128437557802165E-6</v>
      </c>
      <c r="H18" s="71">
        <v>9.4755515914481914E-7</v>
      </c>
      <c r="I18" s="71">
        <v>1.5213396820654018E-6</v>
      </c>
      <c r="J18" s="71">
        <v>3.3816393754994867E-5</v>
      </c>
      <c r="K18" s="71">
        <v>2.0250721616205434E-5</v>
      </c>
      <c r="L18" s="71">
        <v>3.7560734494688912E-5</v>
      </c>
      <c r="M18" s="71">
        <v>0</v>
      </c>
      <c r="N18" s="71">
        <v>6.1012398002278767E-7</v>
      </c>
      <c r="O18" s="71">
        <v>4.4306704054679847E-6</v>
      </c>
      <c r="P18" s="71">
        <v>4.9715807722975202E-7</v>
      </c>
      <c r="Q18" s="71">
        <v>1.0131799303723958</v>
      </c>
      <c r="R18" s="71">
        <v>6.0018722595817572E-3</v>
      </c>
      <c r="S18" s="71">
        <v>5.4288439383434078E-4</v>
      </c>
      <c r="T18" s="71">
        <v>1.3245430568539527E-4</v>
      </c>
      <c r="U18" s="71">
        <v>5.4090004644986216E-4</v>
      </c>
      <c r="V18" s="71">
        <v>8.0187694648068222E-4</v>
      </c>
      <c r="W18" s="71">
        <v>1.2636943566417514E-3</v>
      </c>
      <c r="X18" s="71">
        <v>2.8194532878309675E-4</v>
      </c>
      <c r="Y18" s="71">
        <v>1.6188534412950084E-4</v>
      </c>
      <c r="Z18" s="71">
        <v>1.7311701671791166E-5</v>
      </c>
      <c r="AA18" s="71">
        <v>1.2276789367885261E-5</v>
      </c>
      <c r="AB18" s="71">
        <v>3.5409016962493848E-6</v>
      </c>
      <c r="AC18" s="71">
        <v>4.8302835446949312E-7</v>
      </c>
      <c r="AD18" s="71">
        <v>8.6733852756781294E-6</v>
      </c>
      <c r="AE18" s="71">
        <v>2.2412256786449237E-6</v>
      </c>
      <c r="AF18" s="71">
        <v>1.8610198041851579E-6</v>
      </c>
      <c r="AG18" s="71">
        <v>2.439758882971106E-6</v>
      </c>
      <c r="AH18" s="71">
        <v>2.180460335789208E-6</v>
      </c>
      <c r="AI18" s="71">
        <v>2.4416442032077812E-5</v>
      </c>
      <c r="AJ18" s="71">
        <v>4.8128484013298071E-6</v>
      </c>
      <c r="AK18" s="71">
        <v>6.818443280470864E-6</v>
      </c>
      <c r="AL18" s="71">
        <v>4.108825290854328E-6</v>
      </c>
      <c r="AM18" s="71">
        <v>1.2578045699153335E-5</v>
      </c>
      <c r="AN18" s="71">
        <v>2.4479376012858085E-5</v>
      </c>
      <c r="AO18" s="71">
        <v>4.0525657570024462E-5</v>
      </c>
      <c r="AP18" s="71">
        <v>1.0231873217684355</v>
      </c>
      <c r="AQ18" s="83">
        <v>0.91148866812427842</v>
      </c>
      <c r="AR18" s="39"/>
      <c r="AS18" s="39"/>
      <c r="AT18" s="39"/>
      <c r="AU18" s="39"/>
      <c r="AV18" s="39"/>
      <c r="AW18" s="39"/>
      <c r="AY18" s="39"/>
      <c r="AZ18" s="39"/>
      <c r="BB18" s="39"/>
      <c r="BC18" s="39"/>
      <c r="BD18" s="39"/>
      <c r="BE18" s="39"/>
      <c r="BH18" s="39"/>
      <c r="BJ18" s="39"/>
      <c r="BO18" s="39"/>
      <c r="BQ18" s="39"/>
    </row>
    <row r="19" spans="1:69" s="53" customFormat="1" ht="15" customHeight="1" x14ac:dyDescent="0.15">
      <c r="A19" s="14" t="s">
        <v>16</v>
      </c>
      <c r="B19" s="15" t="s">
        <v>56</v>
      </c>
      <c r="C19" s="71">
        <v>1.6651548374424228E-4</v>
      </c>
      <c r="D19" s="71">
        <v>2.6428553536028313E-4</v>
      </c>
      <c r="E19" s="71">
        <v>0</v>
      </c>
      <c r="F19" s="71">
        <v>1.26311157602369E-5</v>
      </c>
      <c r="G19" s="71">
        <v>8.4060621642539294E-4</v>
      </c>
      <c r="H19" s="71">
        <v>1.2523699538820272E-5</v>
      </c>
      <c r="I19" s="71">
        <v>7.5604024757560697E-5</v>
      </c>
      <c r="J19" s="71">
        <v>1.5885200713986719E-3</v>
      </c>
      <c r="K19" s="71">
        <v>5.5882796064061084E-5</v>
      </c>
      <c r="L19" s="71">
        <v>6.1226848922189313E-3</v>
      </c>
      <c r="M19" s="71">
        <v>0</v>
      </c>
      <c r="N19" s="71">
        <v>1.1935399915950172E-5</v>
      </c>
      <c r="O19" s="71">
        <v>5.8423209970769746E-4</v>
      </c>
      <c r="P19" s="71">
        <v>7.6293396498843355E-6</v>
      </c>
      <c r="Q19" s="71">
        <v>6.6719840441098263E-5</v>
      </c>
      <c r="R19" s="71">
        <v>1.0075311557821773</v>
      </c>
      <c r="S19" s="71">
        <v>4.7891966794869657E-3</v>
      </c>
      <c r="T19" s="71">
        <v>1.1696090647868287E-3</v>
      </c>
      <c r="U19" s="71">
        <v>4.7724596196027222E-3</v>
      </c>
      <c r="V19" s="71">
        <v>3.117558388782768E-3</v>
      </c>
      <c r="W19" s="71">
        <v>3.5240640637968688E-3</v>
      </c>
      <c r="X19" s="71">
        <v>6.073454541546204E-4</v>
      </c>
      <c r="Y19" s="71">
        <v>9.0867235384843887E-3</v>
      </c>
      <c r="Z19" s="71">
        <v>8.0954967121976386E-5</v>
      </c>
      <c r="AA19" s="71">
        <v>5.5761300272751558E-4</v>
      </c>
      <c r="AB19" s="71">
        <v>1.7572170565356894E-4</v>
      </c>
      <c r="AC19" s="71">
        <v>7.4036638045627089E-6</v>
      </c>
      <c r="AD19" s="71">
        <v>5.0064168405227036E-4</v>
      </c>
      <c r="AE19" s="71">
        <v>8.2794156577587112E-5</v>
      </c>
      <c r="AF19" s="71">
        <v>2.6347042120912163E-5</v>
      </c>
      <c r="AG19" s="71">
        <v>1.3644126069828482E-4</v>
      </c>
      <c r="AH19" s="71">
        <v>1.2949255158570611E-4</v>
      </c>
      <c r="AI19" s="71">
        <v>5.328857734150732E-5</v>
      </c>
      <c r="AJ19" s="71">
        <v>1.4594571173925122E-4</v>
      </c>
      <c r="AK19" s="71">
        <v>7.5493140668021573E-5</v>
      </c>
      <c r="AL19" s="71">
        <v>1.3581674017207703E-4</v>
      </c>
      <c r="AM19" s="71">
        <v>3.4586217242863295E-4</v>
      </c>
      <c r="AN19" s="71">
        <v>9.1464663134974765E-5</v>
      </c>
      <c r="AO19" s="71">
        <v>4.4053850853589783E-4</v>
      </c>
      <c r="AP19" s="71">
        <v>1.0473937026546183</v>
      </c>
      <c r="AQ19" s="83">
        <v>0.93305250243364179</v>
      </c>
      <c r="AR19" s="39"/>
      <c r="AS19" s="39"/>
      <c r="AT19" s="39"/>
      <c r="AU19" s="39"/>
      <c r="AV19" s="39"/>
      <c r="AW19" s="39"/>
      <c r="AY19" s="39"/>
      <c r="AZ19" s="39"/>
      <c r="BB19" s="39"/>
      <c r="BC19" s="39"/>
      <c r="BD19" s="39"/>
      <c r="BE19" s="39"/>
      <c r="BH19" s="39"/>
      <c r="BJ19" s="39"/>
      <c r="BO19" s="39"/>
      <c r="BQ19" s="39"/>
    </row>
    <row r="20" spans="1:69" s="53" customFormat="1" ht="15" customHeight="1" x14ac:dyDescent="0.15">
      <c r="A20" s="14" t="s">
        <v>17</v>
      </c>
      <c r="B20" s="18" t="s">
        <v>57</v>
      </c>
      <c r="C20" s="71">
        <v>1.2920536508610186E-6</v>
      </c>
      <c r="D20" s="71">
        <v>1.0019713073435493E-6</v>
      </c>
      <c r="E20" s="71">
        <v>0</v>
      </c>
      <c r="F20" s="71">
        <v>5.7306836138645261E-7</v>
      </c>
      <c r="G20" s="71">
        <v>1.1856938335308215E-6</v>
      </c>
      <c r="H20" s="71">
        <v>6.4447836150432352E-7</v>
      </c>
      <c r="I20" s="71">
        <v>1.1119680835452521E-6</v>
      </c>
      <c r="J20" s="71">
        <v>1.4664024344994551E-6</v>
      </c>
      <c r="K20" s="71">
        <v>5.7964293382522452E-7</v>
      </c>
      <c r="L20" s="71">
        <v>1.6385917819846707E-6</v>
      </c>
      <c r="M20" s="71">
        <v>0</v>
      </c>
      <c r="N20" s="71">
        <v>4.693252386838256E-7</v>
      </c>
      <c r="O20" s="71">
        <v>8.8988660864261315E-7</v>
      </c>
      <c r="P20" s="71">
        <v>4.4311624059172947E-7</v>
      </c>
      <c r="Q20" s="71">
        <v>7.4505619373714893E-7</v>
      </c>
      <c r="R20" s="71">
        <v>7.3346250183946711E-7</v>
      </c>
      <c r="S20" s="71">
        <v>1.0040873042318716</v>
      </c>
      <c r="T20" s="71">
        <v>1.5757924371534169E-4</v>
      </c>
      <c r="U20" s="71">
        <v>6.4693242233895636E-4</v>
      </c>
      <c r="V20" s="71">
        <v>5.9910465969370916E-7</v>
      </c>
      <c r="W20" s="71">
        <v>3.9234491107983127E-7</v>
      </c>
      <c r="X20" s="71">
        <v>1.3167167083108864E-6</v>
      </c>
      <c r="Y20" s="71">
        <v>1.2511345422484401E-4</v>
      </c>
      <c r="Z20" s="71">
        <v>5.5811288178704742E-6</v>
      </c>
      <c r="AA20" s="71">
        <v>1.0178851299902446E-5</v>
      </c>
      <c r="AB20" s="71">
        <v>3.1686639172731822E-6</v>
      </c>
      <c r="AC20" s="71">
        <v>1.1237600443048358E-6</v>
      </c>
      <c r="AD20" s="71">
        <v>7.1991299215562523E-6</v>
      </c>
      <c r="AE20" s="71">
        <v>4.5645441879000889E-6</v>
      </c>
      <c r="AF20" s="71">
        <v>2.030394194187913E-6</v>
      </c>
      <c r="AG20" s="71">
        <v>1.7360055907682726E-5</v>
      </c>
      <c r="AH20" s="71">
        <v>2.2180306900192898E-6</v>
      </c>
      <c r="AI20" s="71">
        <v>1.68262181525168E-6</v>
      </c>
      <c r="AJ20" s="71">
        <v>2.7034868488416968E-5</v>
      </c>
      <c r="AK20" s="71">
        <v>7.5894952509937029E-5</v>
      </c>
      <c r="AL20" s="71">
        <v>1.2988165112135343E-6</v>
      </c>
      <c r="AM20" s="71">
        <v>3.0898469664970533E-6</v>
      </c>
      <c r="AN20" s="71">
        <v>8.8799529092657524E-7</v>
      </c>
      <c r="AO20" s="71">
        <v>4.3636088938331264E-6</v>
      </c>
      <c r="AP20" s="71">
        <v>1.0051996895054183</v>
      </c>
      <c r="AQ20" s="83">
        <v>0.89546469809913243</v>
      </c>
      <c r="AR20" s="39"/>
      <c r="AS20" s="39"/>
      <c r="AT20" s="39"/>
      <c r="AU20" s="39"/>
      <c r="AV20" s="39"/>
      <c r="AW20" s="39"/>
      <c r="AY20" s="39"/>
      <c r="AZ20" s="39"/>
      <c r="BB20" s="39"/>
      <c r="BC20" s="39"/>
      <c r="BD20" s="39"/>
      <c r="BE20" s="39"/>
      <c r="BH20" s="39"/>
      <c r="BJ20" s="39"/>
      <c r="BO20" s="39"/>
      <c r="BQ20" s="39"/>
    </row>
    <row r="21" spans="1:69" s="53" customFormat="1" ht="15" customHeight="1" x14ac:dyDescent="0.15">
      <c r="A21" s="14" t="s">
        <v>18</v>
      </c>
      <c r="B21" s="18" t="s">
        <v>58</v>
      </c>
      <c r="C21" s="71">
        <v>7.5191183645134924E-6</v>
      </c>
      <c r="D21" s="71">
        <v>2.6548359842459221E-6</v>
      </c>
      <c r="E21" s="71">
        <v>0</v>
      </c>
      <c r="F21" s="71">
        <v>8.5635546467348869E-7</v>
      </c>
      <c r="G21" s="71">
        <v>1.2803643697663328E-6</v>
      </c>
      <c r="H21" s="71">
        <v>9.9784426800313748E-7</v>
      </c>
      <c r="I21" s="71">
        <v>8.8940736503960296E-7</v>
      </c>
      <c r="J21" s="71">
        <v>2.3611056795600481E-6</v>
      </c>
      <c r="K21" s="71">
        <v>7.39559023876782E-7</v>
      </c>
      <c r="L21" s="71">
        <v>1.8365493516427063E-6</v>
      </c>
      <c r="M21" s="71">
        <v>0</v>
      </c>
      <c r="N21" s="71">
        <v>6.6905102752732575E-7</v>
      </c>
      <c r="O21" s="71">
        <v>1.2936609431072611E-6</v>
      </c>
      <c r="P21" s="71">
        <v>6.6677515420972312E-7</v>
      </c>
      <c r="Q21" s="71">
        <v>2.2434357299642982E-6</v>
      </c>
      <c r="R21" s="71">
        <v>1.189433175069837E-6</v>
      </c>
      <c r="S21" s="71">
        <v>2.5898783573321936E-4</v>
      </c>
      <c r="T21" s="71">
        <v>1.0107182126430008</v>
      </c>
      <c r="U21" s="71">
        <v>2.5805214259016417E-4</v>
      </c>
      <c r="V21" s="71">
        <v>8.8535594921156459E-7</v>
      </c>
      <c r="W21" s="71">
        <v>5.6491676102020231E-4</v>
      </c>
      <c r="X21" s="71">
        <v>1.8603998260135953E-6</v>
      </c>
      <c r="Y21" s="71">
        <v>1.8348898019686624E-6</v>
      </c>
      <c r="Z21" s="71">
        <v>9.6464562096882775E-6</v>
      </c>
      <c r="AA21" s="71">
        <v>6.0658517581808682E-6</v>
      </c>
      <c r="AB21" s="71">
        <v>4.521483422484192E-6</v>
      </c>
      <c r="AC21" s="71">
        <v>1.8655941204564072E-6</v>
      </c>
      <c r="AD21" s="71">
        <v>3.803020958341597E-7</v>
      </c>
      <c r="AE21" s="71">
        <v>6.7815029491588134E-6</v>
      </c>
      <c r="AF21" s="71">
        <v>3.1219882463850983E-6</v>
      </c>
      <c r="AG21" s="71">
        <v>3.8681407526923451E-6</v>
      </c>
      <c r="AH21" s="71">
        <v>2.3677759329962081E-6</v>
      </c>
      <c r="AI21" s="71">
        <v>1.8638222883459249E-6</v>
      </c>
      <c r="AJ21" s="71">
        <v>2.0399363489651422E-5</v>
      </c>
      <c r="AK21" s="71">
        <v>1.3394276265912985E-4</v>
      </c>
      <c r="AL21" s="71">
        <v>1.4888460350882281E-6</v>
      </c>
      <c r="AM21" s="71">
        <v>3.2913765554475249E-6</v>
      </c>
      <c r="AN21" s="71">
        <v>7.9280105727031614E-7</v>
      </c>
      <c r="AO21" s="71">
        <v>1.3956315213629266E-6</v>
      </c>
      <c r="AP21" s="71">
        <v>1.0120317412229172</v>
      </c>
      <c r="AQ21" s="83">
        <v>0.90155091280102706</v>
      </c>
      <c r="AR21" s="39"/>
      <c r="AS21" s="39"/>
      <c r="AT21" s="39"/>
      <c r="AU21" s="39"/>
      <c r="AV21" s="39"/>
      <c r="AW21" s="39"/>
      <c r="AY21" s="39"/>
      <c r="AZ21" s="39"/>
      <c r="BB21" s="39"/>
      <c r="BC21" s="39"/>
      <c r="BD21" s="39"/>
      <c r="BE21" s="39"/>
      <c r="BH21" s="39"/>
      <c r="BJ21" s="39"/>
      <c r="BO21" s="39"/>
      <c r="BQ21" s="39"/>
    </row>
    <row r="22" spans="1:69" s="53" customFormat="1" ht="15" customHeight="1" x14ac:dyDescent="0.15">
      <c r="A22" s="14" t="s">
        <v>19</v>
      </c>
      <c r="B22" s="18" t="s">
        <v>59</v>
      </c>
      <c r="C22" s="71">
        <v>1.0708586225087242E-6</v>
      </c>
      <c r="D22" s="71">
        <v>3.060600392374492E-6</v>
      </c>
      <c r="E22" s="71">
        <v>0</v>
      </c>
      <c r="F22" s="71">
        <v>4.9286312253732427E-7</v>
      </c>
      <c r="G22" s="71">
        <v>6.8392054772953796E-7</v>
      </c>
      <c r="H22" s="71">
        <v>4.4391192275409098E-7</v>
      </c>
      <c r="I22" s="71">
        <v>1.0824934269910566E-6</v>
      </c>
      <c r="J22" s="71">
        <v>1.1887452551668563E-6</v>
      </c>
      <c r="K22" s="71">
        <v>6.4836087177827192E-7</v>
      </c>
      <c r="L22" s="71">
        <v>1.0922987071301373E-6</v>
      </c>
      <c r="M22" s="71">
        <v>0</v>
      </c>
      <c r="N22" s="71">
        <v>4.5042313963529889E-7</v>
      </c>
      <c r="O22" s="71">
        <v>1.0148703614175618E-6</v>
      </c>
      <c r="P22" s="71">
        <v>2.9935498807275741E-7</v>
      </c>
      <c r="Q22" s="71">
        <v>4.7395056156572187E-7</v>
      </c>
      <c r="R22" s="71">
        <v>9.1339123686502063E-7</v>
      </c>
      <c r="S22" s="71">
        <v>4.2489469987672687E-5</v>
      </c>
      <c r="T22" s="71">
        <v>1.0367461095236746E-5</v>
      </c>
      <c r="U22" s="71">
        <v>1.0000423070009656</v>
      </c>
      <c r="V22" s="71">
        <v>4.6443885250736354E-7</v>
      </c>
      <c r="W22" s="71">
        <v>3.2095994410691556E-7</v>
      </c>
      <c r="X22" s="71">
        <v>1.0109919724961712E-6</v>
      </c>
      <c r="Y22" s="71">
        <v>5.2555403049911806E-6</v>
      </c>
      <c r="Z22" s="71">
        <v>3.0338901316513461E-6</v>
      </c>
      <c r="AA22" s="71">
        <v>6.6843016949925016E-6</v>
      </c>
      <c r="AB22" s="71">
        <v>1.4392658093544808E-5</v>
      </c>
      <c r="AC22" s="71">
        <v>3.5112087290004076E-6</v>
      </c>
      <c r="AD22" s="71">
        <v>6.2498116552602135E-7</v>
      </c>
      <c r="AE22" s="71">
        <v>3.4330986214074853E-6</v>
      </c>
      <c r="AF22" s="71">
        <v>1.7443698123731804E-6</v>
      </c>
      <c r="AG22" s="71">
        <v>6.5398676312013887E-6</v>
      </c>
      <c r="AH22" s="71">
        <v>7.602840752123853E-6</v>
      </c>
      <c r="AI22" s="71">
        <v>4.2855474268918954E-4</v>
      </c>
      <c r="AJ22" s="71">
        <v>8.8729716027841548E-6</v>
      </c>
      <c r="AK22" s="71">
        <v>3.9525278048608435E-5</v>
      </c>
      <c r="AL22" s="71">
        <v>2.3865434946593245E-6</v>
      </c>
      <c r="AM22" s="71">
        <v>3.943496145666086E-4</v>
      </c>
      <c r="AN22" s="71">
        <v>7.3134509075552094E-4</v>
      </c>
      <c r="AO22" s="71">
        <v>1.8991530788120763E-6</v>
      </c>
      <c r="AP22" s="71">
        <v>1.0017696325171472</v>
      </c>
      <c r="AQ22" s="83">
        <v>0.89240909135996183</v>
      </c>
      <c r="AR22" s="39"/>
      <c r="AS22" s="39"/>
      <c r="AT22" s="39"/>
      <c r="AU22" s="39"/>
      <c r="AV22" s="39"/>
      <c r="AW22" s="39"/>
      <c r="AY22" s="39"/>
      <c r="AZ22" s="39"/>
      <c r="BB22" s="39"/>
      <c r="BC22" s="39"/>
      <c r="BD22" s="39"/>
      <c r="BE22" s="39"/>
      <c r="BH22" s="39"/>
      <c r="BJ22" s="39"/>
      <c r="BO22" s="39"/>
      <c r="BQ22" s="39"/>
    </row>
    <row r="23" spans="1:69" s="53" customFormat="1" ht="15" customHeight="1" x14ac:dyDescent="0.15">
      <c r="A23" s="14" t="s">
        <v>20</v>
      </c>
      <c r="B23" s="15" t="s">
        <v>60</v>
      </c>
      <c r="C23" s="71">
        <v>4.4619314494293159E-9</v>
      </c>
      <c r="D23" s="71">
        <v>6.7068538677010694E-9</v>
      </c>
      <c r="E23" s="71">
        <v>0</v>
      </c>
      <c r="F23" s="71">
        <v>2.1459577370947508E-9</v>
      </c>
      <c r="G23" s="71">
        <v>4.7166411424967579E-9</v>
      </c>
      <c r="H23" s="71">
        <v>2.1592206820881443E-9</v>
      </c>
      <c r="I23" s="71">
        <v>4.8838059476356401E-9</v>
      </c>
      <c r="J23" s="71">
        <v>4.8686200337694608E-9</v>
      </c>
      <c r="K23" s="71">
        <v>3.7774704440496348E-9</v>
      </c>
      <c r="L23" s="71">
        <v>5.8797067372284872E-9</v>
      </c>
      <c r="M23" s="71">
        <v>0</v>
      </c>
      <c r="N23" s="71">
        <v>2.4890389827852101E-9</v>
      </c>
      <c r="O23" s="71">
        <v>3.8740536978055099E-9</v>
      </c>
      <c r="P23" s="71">
        <v>1.7114350405373234E-9</v>
      </c>
      <c r="Q23" s="71">
        <v>2.1316366457770023E-9</v>
      </c>
      <c r="R23" s="71">
        <v>3.0661016513726124E-9</v>
      </c>
      <c r="S23" s="71">
        <v>5.9375647781301835E-7</v>
      </c>
      <c r="T23" s="71">
        <v>1.4448202616662173E-7</v>
      </c>
      <c r="U23" s="71">
        <v>5.9176462239585151E-7</v>
      </c>
      <c r="V23" s="71">
        <v>1.0000113872372642</v>
      </c>
      <c r="W23" s="71">
        <v>1.0053771555203613E-5</v>
      </c>
      <c r="X23" s="71">
        <v>4.2806728155339882E-9</v>
      </c>
      <c r="Y23" s="71">
        <v>3.2879042693646859E-7</v>
      </c>
      <c r="Z23" s="71">
        <v>1.3995701774367684E-8</v>
      </c>
      <c r="AA23" s="71">
        <v>2.8970373878742639E-8</v>
      </c>
      <c r="AB23" s="71">
        <v>8.1208640504761426E-8</v>
      </c>
      <c r="AC23" s="71">
        <v>1.1683547615894215E-8</v>
      </c>
      <c r="AD23" s="71">
        <v>1.8207607374803126E-8</v>
      </c>
      <c r="AE23" s="71">
        <v>2.3845269409957279E-8</v>
      </c>
      <c r="AF23" s="71">
        <v>1.2000956931362337E-6</v>
      </c>
      <c r="AG23" s="71">
        <v>1.9235759893174909E-8</v>
      </c>
      <c r="AH23" s="71">
        <v>4.1744287910663546E-8</v>
      </c>
      <c r="AI23" s="71">
        <v>2.4054273065517945E-8</v>
      </c>
      <c r="AJ23" s="71">
        <v>4.2591631872846816E-7</v>
      </c>
      <c r="AK23" s="71">
        <v>1.6812694067377413E-7</v>
      </c>
      <c r="AL23" s="71">
        <v>1.9446988874431067E-8</v>
      </c>
      <c r="AM23" s="71">
        <v>3.2173656301058495E-8</v>
      </c>
      <c r="AN23" s="71">
        <v>6.5203271553358719E-7</v>
      </c>
      <c r="AO23" s="71">
        <v>1.5109550812405883E-8</v>
      </c>
      <c r="AP23" s="71">
        <v>1.0000259328028447</v>
      </c>
      <c r="AQ23" s="83">
        <v>0.89085574673148138</v>
      </c>
      <c r="AR23" s="39"/>
      <c r="AS23" s="39"/>
      <c r="AT23" s="39"/>
      <c r="AU23" s="39"/>
      <c r="AV23" s="39"/>
      <c r="AW23" s="39"/>
      <c r="AY23" s="39"/>
      <c r="AZ23" s="39"/>
      <c r="BB23" s="39"/>
      <c r="BC23" s="39"/>
      <c r="BD23" s="39"/>
      <c r="BE23" s="39"/>
      <c r="BH23" s="39"/>
      <c r="BJ23" s="39"/>
      <c r="BO23" s="39"/>
      <c r="BQ23" s="39"/>
    </row>
    <row r="24" spans="1:69" s="53" customFormat="1" ht="15" customHeight="1" x14ac:dyDescent="0.15">
      <c r="A24" s="14" t="s">
        <v>21</v>
      </c>
      <c r="B24" s="15" t="s">
        <v>61</v>
      </c>
      <c r="C24" s="71">
        <v>0</v>
      </c>
      <c r="D24" s="71">
        <v>0</v>
      </c>
      <c r="E24" s="71">
        <v>0</v>
      </c>
      <c r="F24" s="71">
        <v>0</v>
      </c>
      <c r="G24" s="71">
        <v>0</v>
      </c>
      <c r="H24" s="71">
        <v>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0</v>
      </c>
      <c r="P24" s="71">
        <v>0</v>
      </c>
      <c r="Q24" s="71">
        <v>0</v>
      </c>
      <c r="R24" s="71">
        <v>0</v>
      </c>
      <c r="S24" s="71">
        <v>0</v>
      </c>
      <c r="T24" s="71">
        <v>0</v>
      </c>
      <c r="U24" s="71">
        <v>0</v>
      </c>
      <c r="V24" s="71">
        <v>0</v>
      </c>
      <c r="W24" s="71">
        <v>1</v>
      </c>
      <c r="X24" s="71">
        <v>0</v>
      </c>
      <c r="Y24" s="71">
        <v>0</v>
      </c>
      <c r="Z24" s="71">
        <v>0</v>
      </c>
      <c r="AA24" s="71">
        <v>0</v>
      </c>
      <c r="AB24" s="71">
        <v>0</v>
      </c>
      <c r="AC24" s="71">
        <v>0</v>
      </c>
      <c r="AD24" s="71">
        <v>0</v>
      </c>
      <c r="AE24" s="71">
        <v>0</v>
      </c>
      <c r="AF24" s="71">
        <v>0</v>
      </c>
      <c r="AG24" s="71">
        <v>0</v>
      </c>
      <c r="AH24" s="71">
        <v>0</v>
      </c>
      <c r="AI24" s="71">
        <v>0</v>
      </c>
      <c r="AJ24" s="71">
        <v>0</v>
      </c>
      <c r="AK24" s="71">
        <v>0</v>
      </c>
      <c r="AL24" s="71">
        <v>0</v>
      </c>
      <c r="AM24" s="71">
        <v>0</v>
      </c>
      <c r="AN24" s="71">
        <v>0</v>
      </c>
      <c r="AO24" s="71">
        <v>0</v>
      </c>
      <c r="AP24" s="71">
        <v>1</v>
      </c>
      <c r="AQ24" s="83">
        <v>0.89083264494413239</v>
      </c>
      <c r="AR24" s="39"/>
      <c r="AS24" s="39"/>
      <c r="AT24" s="39"/>
      <c r="AU24" s="39"/>
      <c r="AV24" s="39"/>
      <c r="AW24" s="39"/>
      <c r="AY24" s="39"/>
      <c r="AZ24" s="39"/>
      <c r="BB24" s="39"/>
      <c r="BC24" s="39"/>
      <c r="BD24" s="39"/>
      <c r="BE24" s="39"/>
      <c r="BH24" s="39"/>
      <c r="BJ24" s="39"/>
      <c r="BO24" s="39"/>
      <c r="BQ24" s="39"/>
    </row>
    <row r="25" spans="1:69" s="53" customFormat="1" ht="15" customHeight="1" x14ac:dyDescent="0.15">
      <c r="A25" s="14" t="s">
        <v>22</v>
      </c>
      <c r="B25" s="15" t="s">
        <v>62</v>
      </c>
      <c r="C25" s="71">
        <v>3.7498048681999979E-5</v>
      </c>
      <c r="D25" s="71">
        <v>1.1467096002478947E-4</v>
      </c>
      <c r="E25" s="71">
        <v>0</v>
      </c>
      <c r="F25" s="71">
        <v>1.2006851041188357E-5</v>
      </c>
      <c r="G25" s="71">
        <v>1.1934958879162889E-5</v>
      </c>
      <c r="H25" s="71">
        <v>2.421806504118189E-5</v>
      </c>
      <c r="I25" s="71">
        <v>4.0074352262345505E-4</v>
      </c>
      <c r="J25" s="71">
        <v>2.4001374851243202E-4</v>
      </c>
      <c r="K25" s="71">
        <v>1.7084842661523693E-5</v>
      </c>
      <c r="L25" s="71">
        <v>2.1012693352417121E-5</v>
      </c>
      <c r="M25" s="71">
        <v>0</v>
      </c>
      <c r="N25" s="71">
        <v>8.950038944013603E-6</v>
      </c>
      <c r="O25" s="71">
        <v>1.1916175047195097E-4</v>
      </c>
      <c r="P25" s="71">
        <v>5.4766155017182666E-6</v>
      </c>
      <c r="Q25" s="71">
        <v>1.8491754810033055E-3</v>
      </c>
      <c r="R25" s="71">
        <v>1.7305486699721441E-4</v>
      </c>
      <c r="S25" s="71">
        <v>3.4582445232879287E-5</v>
      </c>
      <c r="T25" s="71">
        <v>4.0607249177203454E-5</v>
      </c>
      <c r="U25" s="71">
        <v>3.4377592933346234E-5</v>
      </c>
      <c r="V25" s="71">
        <v>9.5426847807828384E-6</v>
      </c>
      <c r="W25" s="71">
        <v>9.2624857103013285E-6</v>
      </c>
      <c r="X25" s="71">
        <v>1.0032364897203154</v>
      </c>
      <c r="Y25" s="71">
        <v>1.8711496406339256E-4</v>
      </c>
      <c r="Z25" s="71">
        <v>2.6832640995199834E-5</v>
      </c>
      <c r="AA25" s="71">
        <v>1.1786135048104488E-4</v>
      </c>
      <c r="AB25" s="71">
        <v>2.4040981996112596E-4</v>
      </c>
      <c r="AC25" s="71">
        <v>1.0859565528872667E-4</v>
      </c>
      <c r="AD25" s="71">
        <v>1.6563205175871302E-5</v>
      </c>
      <c r="AE25" s="71">
        <v>1.5015509571939125E-4</v>
      </c>
      <c r="AF25" s="71">
        <v>1.1700031120593423E-4</v>
      </c>
      <c r="AG25" s="71">
        <v>3.8279353832198224E-4</v>
      </c>
      <c r="AH25" s="71">
        <v>3.6044734490566746E-4</v>
      </c>
      <c r="AI25" s="71">
        <v>1.0385498734602848E-4</v>
      </c>
      <c r="AJ25" s="71">
        <v>1.2057808915878698E-3</v>
      </c>
      <c r="AK25" s="71">
        <v>2.7124955826574791E-4</v>
      </c>
      <c r="AL25" s="71">
        <v>2.0685989218353635E-4</v>
      </c>
      <c r="AM25" s="71">
        <v>1.5455795626819343E-3</v>
      </c>
      <c r="AN25" s="71">
        <v>2.469212651543648E-2</v>
      </c>
      <c r="AO25" s="71">
        <v>7.1798743324550586E-5</v>
      </c>
      <c r="AP25" s="71">
        <v>1.0362048886988309</v>
      </c>
      <c r="AQ25" s="83">
        <v>0.92308514170361988</v>
      </c>
      <c r="AR25" s="39"/>
      <c r="AS25" s="39"/>
      <c r="AT25" s="39"/>
      <c r="AU25" s="39"/>
      <c r="AV25" s="39"/>
      <c r="AW25" s="39"/>
      <c r="AY25" s="39"/>
      <c r="AZ25" s="39"/>
      <c r="BB25" s="39"/>
      <c r="BC25" s="39"/>
      <c r="BD25" s="39"/>
      <c r="BE25" s="39"/>
      <c r="BH25" s="39"/>
      <c r="BJ25" s="39"/>
      <c r="BO25" s="39"/>
      <c r="BQ25" s="39"/>
    </row>
    <row r="26" spans="1:69" s="53" customFormat="1" ht="15" customHeight="1" x14ac:dyDescent="0.15">
      <c r="A26" s="14" t="s">
        <v>23</v>
      </c>
      <c r="B26" s="15" t="s">
        <v>63</v>
      </c>
      <c r="C26" s="71">
        <v>1.2322598610699689E-3</v>
      </c>
      <c r="D26" s="71">
        <v>2.5061199810464096E-4</v>
      </c>
      <c r="E26" s="71">
        <v>0</v>
      </c>
      <c r="F26" s="71">
        <v>6.8368115228258238E-4</v>
      </c>
      <c r="G26" s="71">
        <v>3.8977855490168246E-3</v>
      </c>
      <c r="H26" s="71">
        <v>6.3043726450498787E-4</v>
      </c>
      <c r="I26" s="71">
        <v>4.8700136990737211E-3</v>
      </c>
      <c r="J26" s="71">
        <v>1.0088611801130117E-3</v>
      </c>
      <c r="K26" s="71">
        <v>1.2789594490901876E-3</v>
      </c>
      <c r="L26" s="71">
        <v>4.6962047729675171E-3</v>
      </c>
      <c r="M26" s="71">
        <v>0</v>
      </c>
      <c r="N26" s="71">
        <v>7.2271215623532028E-4</v>
      </c>
      <c r="O26" s="71">
        <v>1.211364648205726E-3</v>
      </c>
      <c r="P26" s="71">
        <v>4.9810819698101931E-4</v>
      </c>
      <c r="Q26" s="71">
        <v>3.062438802371232E-4</v>
      </c>
      <c r="R26" s="71">
        <v>4.8661278695220569E-4</v>
      </c>
      <c r="S26" s="71">
        <v>4.3645904605995792E-4</v>
      </c>
      <c r="T26" s="71">
        <v>3.5811007260693411E-4</v>
      </c>
      <c r="U26" s="71">
        <v>4.3505225417486552E-4</v>
      </c>
      <c r="V26" s="71">
        <v>7.8852040732148277E-4</v>
      </c>
      <c r="W26" s="71">
        <v>1.41650153442988E-4</v>
      </c>
      <c r="X26" s="71">
        <v>1.9920208829613223E-3</v>
      </c>
      <c r="Y26" s="71">
        <v>1.0012735661040233</v>
      </c>
      <c r="Z26" s="71">
        <v>9.7311029133019273E-4</v>
      </c>
      <c r="AA26" s="71">
        <v>5.4075275499219935E-2</v>
      </c>
      <c r="AB26" s="71">
        <v>4.4749453842738585E-3</v>
      </c>
      <c r="AC26" s="71">
        <v>5.1250350868563494E-4</v>
      </c>
      <c r="AD26" s="71">
        <v>5.2301573648261289E-2</v>
      </c>
      <c r="AE26" s="71">
        <v>5.6560229704773644E-3</v>
      </c>
      <c r="AF26" s="71">
        <v>2.0565113166105611E-3</v>
      </c>
      <c r="AG26" s="71">
        <v>5.0451376168814278E-3</v>
      </c>
      <c r="AH26" s="71">
        <v>3.2220235567924464E-3</v>
      </c>
      <c r="AI26" s="71">
        <v>3.2345903552256092E-3</v>
      </c>
      <c r="AJ26" s="71">
        <v>1.382286892310876E-2</v>
      </c>
      <c r="AK26" s="71">
        <v>1.7141933525003459E-3</v>
      </c>
      <c r="AL26" s="71">
        <v>3.4765729079497629E-3</v>
      </c>
      <c r="AM26" s="71">
        <v>8.6460678645097003E-3</v>
      </c>
      <c r="AN26" s="71">
        <v>5.4809920786062978E-4</v>
      </c>
      <c r="AO26" s="71">
        <v>1.6856669253654113E-2</v>
      </c>
      <c r="AP26" s="71">
        <v>1.2038154011727673</v>
      </c>
      <c r="AQ26" s="83">
        <v>1.0723980578512182</v>
      </c>
      <c r="AR26" s="39"/>
      <c r="AS26" s="39"/>
      <c r="AT26" s="39"/>
      <c r="AU26" s="39"/>
      <c r="AV26" s="39"/>
      <c r="AW26" s="39"/>
      <c r="AY26" s="39"/>
      <c r="AZ26" s="39"/>
      <c r="BB26" s="39"/>
      <c r="BC26" s="39"/>
      <c r="BD26" s="39"/>
      <c r="BE26" s="39"/>
      <c r="BH26" s="39"/>
      <c r="BJ26" s="39"/>
      <c r="BO26" s="39"/>
      <c r="BQ26" s="39"/>
    </row>
    <row r="27" spans="1:69" s="53" customFormat="1" ht="15" customHeight="1" x14ac:dyDescent="0.15">
      <c r="A27" s="14" t="s">
        <v>24</v>
      </c>
      <c r="B27" s="15" t="s">
        <v>64</v>
      </c>
      <c r="C27" s="71">
        <v>2.6512564465228303E-2</v>
      </c>
      <c r="D27" s="71">
        <v>4.9816308159639422E-3</v>
      </c>
      <c r="E27" s="71">
        <v>0</v>
      </c>
      <c r="F27" s="71">
        <v>3.4408191003888901E-2</v>
      </c>
      <c r="G27" s="71">
        <v>2.5278277103553442E-2</v>
      </c>
      <c r="H27" s="71">
        <v>4.9034069734810282E-2</v>
      </c>
      <c r="I27" s="71">
        <v>2.0407176383338502E-2</v>
      </c>
      <c r="J27" s="71">
        <v>1.8355774647743482E-2</v>
      </c>
      <c r="K27" s="71">
        <v>2.0472950671355326E-2</v>
      </c>
      <c r="L27" s="71">
        <v>2.7544705821285705E-2</v>
      </c>
      <c r="M27" s="71">
        <v>0</v>
      </c>
      <c r="N27" s="71">
        <v>2.6861770601107601E-2</v>
      </c>
      <c r="O27" s="71">
        <v>3.976236484636881E-2</v>
      </c>
      <c r="P27" s="71">
        <v>2.4230238726987541E-2</v>
      </c>
      <c r="Q27" s="71">
        <v>4.3145831031454904E-2</v>
      </c>
      <c r="R27" s="71">
        <v>3.4711515335644164E-2</v>
      </c>
      <c r="S27" s="71">
        <v>1.2161938395830555E-2</v>
      </c>
      <c r="T27" s="71">
        <v>1.5834821804473407E-2</v>
      </c>
      <c r="U27" s="71">
        <v>1.2122611677753675E-2</v>
      </c>
      <c r="V27" s="71">
        <v>9.0977253720802235E-3</v>
      </c>
      <c r="W27" s="71">
        <v>1.2862088350451932E-2</v>
      </c>
      <c r="X27" s="71">
        <v>1.1658229728542645E-2</v>
      </c>
      <c r="Y27" s="71">
        <v>6.3500473871413972E-3</v>
      </c>
      <c r="Z27" s="71">
        <v>1.1327905221147303</v>
      </c>
      <c r="AA27" s="71">
        <v>0.12808508128753671</v>
      </c>
      <c r="AB27" s="71">
        <v>4.0411880526112678E-2</v>
      </c>
      <c r="AC27" s="71">
        <v>8.6382506243372469E-3</v>
      </c>
      <c r="AD27" s="71">
        <v>2.1311104327335737E-3</v>
      </c>
      <c r="AE27" s="71">
        <v>1.177894725157206E-2</v>
      </c>
      <c r="AF27" s="71">
        <v>8.9012820289692235E-2</v>
      </c>
      <c r="AG27" s="71">
        <v>1.3067657179864972E-2</v>
      </c>
      <c r="AH27" s="71">
        <v>3.8002125357182191E-2</v>
      </c>
      <c r="AI27" s="71">
        <v>1.5917778747692551E-2</v>
      </c>
      <c r="AJ27" s="71">
        <v>4.9982523430230415E-2</v>
      </c>
      <c r="AK27" s="71">
        <v>5.2591893071408319E-3</v>
      </c>
      <c r="AL27" s="71">
        <v>3.7021826643993595E-2</v>
      </c>
      <c r="AM27" s="71">
        <v>4.0225790547310313E-2</v>
      </c>
      <c r="AN27" s="71">
        <v>3.3765747841349473E-3</v>
      </c>
      <c r="AO27" s="71">
        <v>5.908598627601876E-3</v>
      </c>
      <c r="AP27" s="71">
        <v>2.0974052010568709</v>
      </c>
      <c r="AQ27" s="83">
        <v>1.8684370227770721</v>
      </c>
      <c r="AR27" s="39"/>
      <c r="AS27" s="39"/>
      <c r="AT27" s="39"/>
      <c r="AU27" s="39"/>
      <c r="AV27" s="39"/>
      <c r="AW27" s="39"/>
      <c r="AY27" s="39"/>
      <c r="AZ27" s="39"/>
      <c r="BB27" s="39"/>
      <c r="BC27" s="39"/>
      <c r="BD27" s="39"/>
      <c r="BE27" s="39"/>
      <c r="BH27" s="39"/>
      <c r="BJ27" s="39"/>
      <c r="BO27" s="39"/>
      <c r="BQ27" s="39"/>
    </row>
    <row r="28" spans="1:69" s="53" customFormat="1" ht="15" customHeight="1" x14ac:dyDescent="0.15">
      <c r="A28" s="14" t="s">
        <v>25</v>
      </c>
      <c r="B28" s="15" t="s">
        <v>65</v>
      </c>
      <c r="C28" s="71">
        <v>1.0931148923383166E-3</v>
      </c>
      <c r="D28" s="71">
        <v>5.9893492741221763E-4</v>
      </c>
      <c r="E28" s="71">
        <v>0</v>
      </c>
      <c r="F28" s="71">
        <v>4.4342442182937558E-3</v>
      </c>
      <c r="G28" s="71">
        <v>4.6372003082954414E-3</v>
      </c>
      <c r="H28" s="71">
        <v>8.2929662863608818E-3</v>
      </c>
      <c r="I28" s="71">
        <v>1.6968674851565305E-3</v>
      </c>
      <c r="J28" s="71">
        <v>3.6863665496554322E-3</v>
      </c>
      <c r="K28" s="71">
        <v>4.992218849787281E-3</v>
      </c>
      <c r="L28" s="71">
        <v>5.5796824956237848E-2</v>
      </c>
      <c r="M28" s="71">
        <v>0</v>
      </c>
      <c r="N28" s="71">
        <v>9.6913219806763935E-3</v>
      </c>
      <c r="O28" s="71">
        <v>1.4152656152319771E-2</v>
      </c>
      <c r="P28" s="71">
        <v>2.6262509278242546E-4</v>
      </c>
      <c r="Q28" s="71">
        <v>9.548315094287062E-4</v>
      </c>
      <c r="R28" s="71">
        <v>1.0073419750695159E-3</v>
      </c>
      <c r="S28" s="71">
        <v>3.2581679284710663E-3</v>
      </c>
      <c r="T28" s="71">
        <v>9.0732224140445167E-4</v>
      </c>
      <c r="U28" s="71">
        <v>3.2455333849277204E-3</v>
      </c>
      <c r="V28" s="71">
        <v>6.7034485341095325E-4</v>
      </c>
      <c r="W28" s="71">
        <v>7.9199083917088221E-4</v>
      </c>
      <c r="X28" s="71">
        <v>2.5095949703738164E-3</v>
      </c>
      <c r="Y28" s="71">
        <v>8.8012514321726288E-3</v>
      </c>
      <c r="Z28" s="71">
        <v>1.2938181630196908E-3</v>
      </c>
      <c r="AA28" s="71">
        <v>1.0098419734387269</v>
      </c>
      <c r="AB28" s="71">
        <v>7.136288571631063E-3</v>
      </c>
      <c r="AC28" s="71">
        <v>2.4253560041950909E-3</v>
      </c>
      <c r="AD28" s="71">
        <v>1.2599352098911904E-3</v>
      </c>
      <c r="AE28" s="71">
        <v>4.3069991712917756E-3</v>
      </c>
      <c r="AF28" s="71">
        <v>7.7769431724556738E-4</v>
      </c>
      <c r="AG28" s="71">
        <v>1.2624117885223975E-2</v>
      </c>
      <c r="AH28" s="71">
        <v>8.4312967942513761E-3</v>
      </c>
      <c r="AI28" s="71">
        <v>5.4404768371508413E-3</v>
      </c>
      <c r="AJ28" s="71">
        <v>1.3628172794137835E-2</v>
      </c>
      <c r="AK28" s="71">
        <v>2.9762655339412676E-3</v>
      </c>
      <c r="AL28" s="71">
        <v>1.4662249457593842E-2</v>
      </c>
      <c r="AM28" s="71">
        <v>1.243939140511165E-2</v>
      </c>
      <c r="AN28" s="71">
        <v>7.2072040201125913E-4</v>
      </c>
      <c r="AO28" s="71">
        <v>1.1939551823792287E-2</v>
      </c>
      <c r="AP28" s="71">
        <v>1.2413860286429621</v>
      </c>
      <c r="AQ28" s="83">
        <v>1.1058671992927025</v>
      </c>
      <c r="AR28" s="39"/>
      <c r="AS28" s="39"/>
      <c r="AT28" s="39"/>
      <c r="AU28" s="39"/>
      <c r="AV28" s="39"/>
      <c r="AW28" s="39"/>
      <c r="AY28" s="39"/>
      <c r="AZ28" s="39"/>
      <c r="BB28" s="39"/>
      <c r="BC28" s="39"/>
      <c r="BD28" s="39"/>
      <c r="BE28" s="39"/>
      <c r="BH28" s="39"/>
      <c r="BJ28" s="39"/>
      <c r="BO28" s="39"/>
      <c r="BQ28" s="39"/>
    </row>
    <row r="29" spans="1:69" s="53" customFormat="1" ht="15" customHeight="1" x14ac:dyDescent="0.15">
      <c r="A29" s="14" t="s">
        <v>26</v>
      </c>
      <c r="B29" s="15" t="s">
        <v>66</v>
      </c>
      <c r="C29" s="71">
        <v>1.3016070437930852E-2</v>
      </c>
      <c r="D29" s="71">
        <v>2.3450204688008239E-3</v>
      </c>
      <c r="E29" s="71">
        <v>0</v>
      </c>
      <c r="F29" s="71">
        <v>3.3846789371870388E-3</v>
      </c>
      <c r="G29" s="71">
        <v>1.8558635705065649E-2</v>
      </c>
      <c r="H29" s="71">
        <v>2.9521676086256389E-3</v>
      </c>
      <c r="I29" s="71">
        <v>1.7291698399532169E-2</v>
      </c>
      <c r="J29" s="71">
        <v>9.4390027049905748E-3</v>
      </c>
      <c r="K29" s="71">
        <v>2.8123203615509722E-2</v>
      </c>
      <c r="L29" s="71">
        <v>1.5360903685953621E-2</v>
      </c>
      <c r="M29" s="71">
        <v>0</v>
      </c>
      <c r="N29" s="71">
        <v>1.2750994869915499E-2</v>
      </c>
      <c r="O29" s="71">
        <v>8.8020868285556813E-3</v>
      </c>
      <c r="P29" s="71">
        <v>5.1144884868028736E-3</v>
      </c>
      <c r="Q29" s="71">
        <v>2.609686614478455E-3</v>
      </c>
      <c r="R29" s="71">
        <v>9.682847380139992E-3</v>
      </c>
      <c r="S29" s="71">
        <v>6.7949739179085323E-3</v>
      </c>
      <c r="T29" s="71">
        <v>1.7230396486868861E-3</v>
      </c>
      <c r="U29" s="71">
        <v>6.7726848004283488E-3</v>
      </c>
      <c r="V29" s="71">
        <v>1.1044466792337761E-2</v>
      </c>
      <c r="W29" s="71">
        <v>1.1088938129267936E-2</v>
      </c>
      <c r="X29" s="71">
        <v>3.2979511859116176E-3</v>
      </c>
      <c r="Y29" s="71">
        <v>1.1631469204733734E-2</v>
      </c>
      <c r="Z29" s="71">
        <v>5.945110179049124E-4</v>
      </c>
      <c r="AA29" s="71">
        <v>2.9402547687087167E-3</v>
      </c>
      <c r="AB29" s="71">
        <v>1.0026489980179476</v>
      </c>
      <c r="AC29" s="71">
        <v>8.7258740472507873E-4</v>
      </c>
      <c r="AD29" s="71">
        <v>7.8530091188504236E-4</v>
      </c>
      <c r="AE29" s="71">
        <v>7.8925225920122091E-3</v>
      </c>
      <c r="AF29" s="71">
        <v>2.4391081086892951E-3</v>
      </c>
      <c r="AG29" s="71">
        <v>1.6079996943597302E-3</v>
      </c>
      <c r="AH29" s="71">
        <v>3.0978082696909793E-3</v>
      </c>
      <c r="AI29" s="71">
        <v>7.564422748522124E-3</v>
      </c>
      <c r="AJ29" s="71">
        <v>1.5543224055813291E-2</v>
      </c>
      <c r="AK29" s="71">
        <v>4.3597981878787289E-3</v>
      </c>
      <c r="AL29" s="71">
        <v>2.156135123062573E-2</v>
      </c>
      <c r="AM29" s="71">
        <v>9.7361676667490089E-3</v>
      </c>
      <c r="AN29" s="71">
        <v>5.5735834185247336E-2</v>
      </c>
      <c r="AO29" s="71">
        <v>9.6771286172084607E-4</v>
      </c>
      <c r="AP29" s="71">
        <v>1.3401326111452438</v>
      </c>
      <c r="AQ29" s="83">
        <v>1.1938338785624041</v>
      </c>
      <c r="AR29" s="39"/>
      <c r="AS29" s="39"/>
      <c r="AT29" s="39"/>
      <c r="AU29" s="39"/>
      <c r="AV29" s="39"/>
      <c r="AW29" s="39"/>
      <c r="AY29" s="39"/>
      <c r="AZ29" s="39"/>
      <c r="BB29" s="39"/>
      <c r="BC29" s="39"/>
      <c r="BD29" s="39"/>
      <c r="BE29" s="39"/>
      <c r="BH29" s="39"/>
      <c r="BJ29" s="39"/>
      <c r="BO29" s="39"/>
      <c r="BQ29" s="39"/>
    </row>
    <row r="30" spans="1:69" s="53" customFormat="1" ht="15" customHeight="1" x14ac:dyDescent="0.15">
      <c r="A30" s="14" t="s">
        <v>27</v>
      </c>
      <c r="B30" s="15" t="s">
        <v>67</v>
      </c>
      <c r="C30" s="71">
        <v>2.6401779867722924E-3</v>
      </c>
      <c r="D30" s="71">
        <v>5.6453327274116477E-3</v>
      </c>
      <c r="E30" s="71">
        <v>0</v>
      </c>
      <c r="F30" s="71">
        <v>5.6807569880366112E-3</v>
      </c>
      <c r="G30" s="71">
        <v>1.6099942370340521E-3</v>
      </c>
      <c r="H30" s="71">
        <v>1.3131900199317096E-3</v>
      </c>
      <c r="I30" s="71">
        <v>1.998073390752511E-3</v>
      </c>
      <c r="J30" s="71">
        <v>4.9142591728682872E-3</v>
      </c>
      <c r="K30" s="71">
        <v>9.3736722649357545E-4</v>
      </c>
      <c r="L30" s="71">
        <v>3.9008158508075101E-3</v>
      </c>
      <c r="M30" s="71">
        <v>0</v>
      </c>
      <c r="N30" s="71">
        <v>2.8558694897658863E-3</v>
      </c>
      <c r="O30" s="71">
        <v>4.4595058117591641E-3</v>
      </c>
      <c r="P30" s="71">
        <v>1.7521846474101192E-3</v>
      </c>
      <c r="Q30" s="71">
        <v>3.1542956198449164E-3</v>
      </c>
      <c r="R30" s="71">
        <v>3.8300136295422696E-3</v>
      </c>
      <c r="S30" s="71">
        <v>6.9050772204309039E-4</v>
      </c>
      <c r="T30" s="71">
        <v>1.2438485729705669E-3</v>
      </c>
      <c r="U30" s="71">
        <v>6.8730067292268042E-4</v>
      </c>
      <c r="V30" s="71">
        <v>1.7808409386072706E-3</v>
      </c>
      <c r="W30" s="71">
        <v>5.1728519222420826E-4</v>
      </c>
      <c r="X30" s="71">
        <v>1.143417220339797E-2</v>
      </c>
      <c r="Y30" s="71">
        <v>5.8767054734389298E-3</v>
      </c>
      <c r="Z30" s="71">
        <v>1.7734248259378214E-3</v>
      </c>
      <c r="AA30" s="71">
        <v>2.31876033351072E-2</v>
      </c>
      <c r="AB30" s="71">
        <v>1.1875886362046572E-2</v>
      </c>
      <c r="AC30" s="71">
        <v>1.0327392016855435</v>
      </c>
      <c r="AD30" s="71">
        <v>2.3045756121147818E-2</v>
      </c>
      <c r="AE30" s="71">
        <v>1.191337215765651E-2</v>
      </c>
      <c r="AF30" s="71">
        <v>3.8081760078433518E-3</v>
      </c>
      <c r="AG30" s="71">
        <v>2.5608537498323521E-3</v>
      </c>
      <c r="AH30" s="71">
        <v>1.3202087244551929E-3</v>
      </c>
      <c r="AI30" s="71">
        <v>5.0022746398353758E-3</v>
      </c>
      <c r="AJ30" s="71">
        <v>2.1670361719442227E-2</v>
      </c>
      <c r="AK30" s="71">
        <v>6.9001131187834859E-3</v>
      </c>
      <c r="AL30" s="71">
        <v>5.8594703436343322E-3</v>
      </c>
      <c r="AM30" s="71">
        <v>7.6179685607684214E-3</v>
      </c>
      <c r="AN30" s="71">
        <v>1.5074426925314405E-3</v>
      </c>
      <c r="AO30" s="71">
        <v>1.7710883869999541E-2</v>
      </c>
      <c r="AP30" s="71">
        <v>1.2454154954886005</v>
      </c>
      <c r="AQ30" s="83">
        <v>1.1094567799005173</v>
      </c>
      <c r="AR30" s="39"/>
      <c r="AS30" s="39"/>
      <c r="AT30" s="39"/>
      <c r="AU30" s="39"/>
      <c r="AV30" s="39"/>
      <c r="AW30" s="39"/>
      <c r="AY30" s="39"/>
      <c r="AZ30" s="39"/>
      <c r="BB30" s="39"/>
      <c r="BC30" s="39"/>
      <c r="BD30" s="39"/>
      <c r="BE30" s="39"/>
      <c r="BH30" s="39"/>
      <c r="BJ30" s="39"/>
      <c r="BO30" s="39"/>
      <c r="BQ30" s="39"/>
    </row>
    <row r="31" spans="1:69" s="53" customFormat="1" ht="15" customHeight="1" x14ac:dyDescent="0.15">
      <c r="A31" s="14" t="s">
        <v>28</v>
      </c>
      <c r="B31" s="15" t="s">
        <v>68</v>
      </c>
      <c r="C31" s="71">
        <v>1.21312631126551E-3</v>
      </c>
      <c r="D31" s="71">
        <v>8.3574561813547579E-4</v>
      </c>
      <c r="E31" s="71">
        <v>0</v>
      </c>
      <c r="F31" s="71">
        <v>5.5159206551656627E-3</v>
      </c>
      <c r="G31" s="71">
        <v>1.8434584506772113E-3</v>
      </c>
      <c r="H31" s="71">
        <v>1.0338287800510158E-3</v>
      </c>
      <c r="I31" s="71">
        <v>1.1732326595628151E-3</v>
      </c>
      <c r="J31" s="71">
        <v>1.1696848675690786E-2</v>
      </c>
      <c r="K31" s="71">
        <v>1.6220572565111692E-3</v>
      </c>
      <c r="L31" s="71">
        <v>2.8169266312557055E-2</v>
      </c>
      <c r="M31" s="71">
        <v>0</v>
      </c>
      <c r="N31" s="71">
        <v>9.1562239666006205E-4</v>
      </c>
      <c r="O31" s="71">
        <v>2.6601991705897349E-3</v>
      </c>
      <c r="P31" s="71">
        <v>7.1665802839104504E-3</v>
      </c>
      <c r="Q31" s="71">
        <v>3.3901798253693064E-3</v>
      </c>
      <c r="R31" s="71">
        <v>5.7218689622181617E-3</v>
      </c>
      <c r="S31" s="71">
        <v>9.2469981672867012E-4</v>
      </c>
      <c r="T31" s="71">
        <v>4.6804251655559103E-3</v>
      </c>
      <c r="U31" s="71">
        <v>9.257625036697061E-4</v>
      </c>
      <c r="V31" s="71">
        <v>6.5939788385179247E-4</v>
      </c>
      <c r="W31" s="71">
        <v>4.5271821511874499E-4</v>
      </c>
      <c r="X31" s="71">
        <v>3.1156992450692658E-2</v>
      </c>
      <c r="Y31" s="71">
        <v>5.678228696683065E-3</v>
      </c>
      <c r="Z31" s="71">
        <v>1.349836756517679E-2</v>
      </c>
      <c r="AA31" s="71">
        <v>1.2142374987697626E-2</v>
      </c>
      <c r="AB31" s="71">
        <v>1.3866728431959902E-2</v>
      </c>
      <c r="AC31" s="71">
        <v>2.4619422558921208E-3</v>
      </c>
      <c r="AD31" s="71">
        <v>1.0079166247828648</v>
      </c>
      <c r="AE31" s="71">
        <v>1.1282930128199751E-2</v>
      </c>
      <c r="AF31" s="71">
        <v>1.2282088107477425E-2</v>
      </c>
      <c r="AG31" s="71">
        <v>3.8298214055912687E-3</v>
      </c>
      <c r="AH31" s="71">
        <v>2.1763783448065089E-3</v>
      </c>
      <c r="AI31" s="71">
        <v>9.3706953841671166E-3</v>
      </c>
      <c r="AJ31" s="71">
        <v>1.4163620818904925E-2</v>
      </c>
      <c r="AK31" s="71">
        <v>1.0427956301161188E-2</v>
      </c>
      <c r="AL31" s="71">
        <v>3.6045388907958782E-2</v>
      </c>
      <c r="AM31" s="71">
        <v>4.3068319301303705E-2</v>
      </c>
      <c r="AN31" s="71">
        <v>2.202152223320355E-3</v>
      </c>
      <c r="AO31" s="71">
        <v>2.2735387863702265E-2</v>
      </c>
      <c r="AP31" s="71">
        <v>1.3349069369008493</v>
      </c>
      <c r="AQ31" s="83">
        <v>1.1891786773536537</v>
      </c>
      <c r="AR31" s="39"/>
      <c r="AS31" s="39"/>
      <c r="AT31" s="39"/>
      <c r="AU31" s="39"/>
      <c r="AV31" s="39"/>
      <c r="AW31" s="39"/>
      <c r="AY31" s="39"/>
      <c r="AZ31" s="39"/>
      <c r="BB31" s="39"/>
      <c r="BC31" s="39"/>
      <c r="BD31" s="39"/>
      <c r="BE31" s="39"/>
      <c r="BH31" s="39"/>
      <c r="BJ31" s="39"/>
      <c r="BO31" s="39"/>
      <c r="BQ31" s="39"/>
    </row>
    <row r="32" spans="1:69" s="53" customFormat="1" ht="15" customHeight="1" x14ac:dyDescent="0.15">
      <c r="A32" s="14" t="s">
        <v>29</v>
      </c>
      <c r="B32" s="15" t="s">
        <v>69</v>
      </c>
      <c r="C32" s="71">
        <v>1.8437014443115858E-2</v>
      </c>
      <c r="D32" s="71">
        <v>1.0413953681644966E-2</v>
      </c>
      <c r="E32" s="71">
        <v>0</v>
      </c>
      <c r="F32" s="71">
        <v>3.0821749003124153E-2</v>
      </c>
      <c r="G32" s="71">
        <v>2.5538287400676957E-2</v>
      </c>
      <c r="H32" s="71">
        <v>2.4815721666431131E-2</v>
      </c>
      <c r="I32" s="71">
        <v>1.8078613687733471E-2</v>
      </c>
      <c r="J32" s="71">
        <v>3.0847671295617246E-2</v>
      </c>
      <c r="K32" s="71">
        <v>2.23215771834522E-2</v>
      </c>
      <c r="L32" s="71">
        <v>4.9218239523770427E-2</v>
      </c>
      <c r="M32" s="71">
        <v>0</v>
      </c>
      <c r="N32" s="71">
        <v>2.483855269954054E-2</v>
      </c>
      <c r="O32" s="71">
        <v>5.314153836115932E-2</v>
      </c>
      <c r="P32" s="71">
        <v>1.9253671621031757E-2</v>
      </c>
      <c r="Q32" s="71">
        <v>1.2553787857444288E-2</v>
      </c>
      <c r="R32" s="71">
        <v>2.0030517174595669E-2</v>
      </c>
      <c r="S32" s="71">
        <v>8.9374575630384503E-3</v>
      </c>
      <c r="T32" s="71">
        <v>4.6132266882451967E-3</v>
      </c>
      <c r="U32" s="71">
        <v>8.9082120797018636E-3</v>
      </c>
      <c r="V32" s="71">
        <v>7.3935676408638327E-3</v>
      </c>
      <c r="W32" s="71">
        <v>7.5300814148662647E-3</v>
      </c>
      <c r="X32" s="71">
        <v>4.7004183101623666E-2</v>
      </c>
      <c r="Y32" s="71">
        <v>2.3317471043206216E-2</v>
      </c>
      <c r="Z32" s="71">
        <v>3.7581068121732165E-3</v>
      </c>
      <c r="AA32" s="71">
        <v>2.0943774626330423E-2</v>
      </c>
      <c r="AB32" s="71">
        <v>3.5472145934954361E-2</v>
      </c>
      <c r="AC32" s="71">
        <v>6.650120369934647E-3</v>
      </c>
      <c r="AD32" s="71">
        <v>1.9045231660384677E-3</v>
      </c>
      <c r="AE32" s="71">
        <v>1.0357403004612284</v>
      </c>
      <c r="AF32" s="71">
        <v>7.8483997738846775E-3</v>
      </c>
      <c r="AG32" s="71">
        <v>1.2359246334321547E-2</v>
      </c>
      <c r="AH32" s="71">
        <v>7.7333537099396367E-3</v>
      </c>
      <c r="AI32" s="71">
        <v>6.8940265951156323E-3</v>
      </c>
      <c r="AJ32" s="71">
        <v>2.0990370606421085E-2</v>
      </c>
      <c r="AK32" s="71">
        <v>7.9781522018800687E-3</v>
      </c>
      <c r="AL32" s="71">
        <v>1.407764928861854E-2</v>
      </c>
      <c r="AM32" s="71">
        <v>9.2987498893341101E-3</v>
      </c>
      <c r="AN32" s="71">
        <v>4.4058715930499461E-2</v>
      </c>
      <c r="AO32" s="71">
        <v>1.3604085465777153E-2</v>
      </c>
      <c r="AP32" s="71">
        <v>1.7173268162973352</v>
      </c>
      <c r="AQ32" s="83">
        <v>1.5298507899956413</v>
      </c>
      <c r="AR32" s="39"/>
      <c r="AS32" s="39"/>
      <c r="AT32" s="39"/>
      <c r="AU32" s="39"/>
      <c r="AV32" s="39"/>
      <c r="AW32" s="39"/>
      <c r="AY32" s="39"/>
      <c r="AZ32" s="39"/>
      <c r="BB32" s="39"/>
      <c r="BC32" s="39"/>
      <c r="BD32" s="39"/>
      <c r="BE32" s="39"/>
      <c r="BH32" s="39"/>
      <c r="BJ32" s="39"/>
      <c r="BO32" s="39"/>
      <c r="BQ32" s="39"/>
    </row>
    <row r="33" spans="1:69" s="53" customFormat="1" ht="15" customHeight="1" x14ac:dyDescent="0.15">
      <c r="A33" s="14" t="s">
        <v>30</v>
      </c>
      <c r="B33" s="15" t="s">
        <v>70</v>
      </c>
      <c r="C33" s="71">
        <v>9.872355628183945E-5</v>
      </c>
      <c r="D33" s="71">
        <v>8.6351091157142246E-5</v>
      </c>
      <c r="E33" s="71">
        <v>0</v>
      </c>
      <c r="F33" s="71">
        <v>7.2990900335006937E-5</v>
      </c>
      <c r="G33" s="71">
        <v>1.1308015168943422E-4</v>
      </c>
      <c r="H33" s="71">
        <v>9.9957344070226431E-5</v>
      </c>
      <c r="I33" s="71">
        <v>1.0388416274315926E-4</v>
      </c>
      <c r="J33" s="71">
        <v>1.8587987912697338E-4</v>
      </c>
      <c r="K33" s="71">
        <v>1.071521005707591E-4</v>
      </c>
      <c r="L33" s="71">
        <v>1.54566801395939E-4</v>
      </c>
      <c r="M33" s="71">
        <v>0</v>
      </c>
      <c r="N33" s="71">
        <v>1.2801201346095112E-4</v>
      </c>
      <c r="O33" s="71">
        <v>1.5421854960328611E-4</v>
      </c>
      <c r="P33" s="71">
        <v>8.356032625691449E-5</v>
      </c>
      <c r="Q33" s="71">
        <v>6.7538984713638419E-5</v>
      </c>
      <c r="R33" s="71">
        <v>9.7059621189181833E-5</v>
      </c>
      <c r="S33" s="71">
        <v>4.2643899132504729E-4</v>
      </c>
      <c r="T33" s="71">
        <v>1.3879962190741814E-4</v>
      </c>
      <c r="U33" s="71">
        <v>4.2489828315468839E-4</v>
      </c>
      <c r="V33" s="71">
        <v>1.1555897249627105E-4</v>
      </c>
      <c r="W33" s="71">
        <v>3.8202843144549666E-5</v>
      </c>
      <c r="X33" s="71">
        <v>1.0114270499546885E-4</v>
      </c>
      <c r="Y33" s="71">
        <v>3.4455637305964474E-4</v>
      </c>
      <c r="Z33" s="71">
        <v>1.1797357504487957E-3</v>
      </c>
      <c r="AA33" s="71">
        <v>4.6561079224509904E-4</v>
      </c>
      <c r="AB33" s="71">
        <v>1.2949040415381865E-3</v>
      </c>
      <c r="AC33" s="71">
        <v>1.1206544438252183E-3</v>
      </c>
      <c r="AD33" s="71">
        <v>6.4702473827790702E-5</v>
      </c>
      <c r="AE33" s="71">
        <v>8.675388087197092E-4</v>
      </c>
      <c r="AF33" s="71">
        <v>1.0103322457950361</v>
      </c>
      <c r="AG33" s="71">
        <v>1.1847283159852166E-3</v>
      </c>
      <c r="AH33" s="71">
        <v>1.1151118045946461E-3</v>
      </c>
      <c r="AI33" s="71">
        <v>2.6538687607577139E-4</v>
      </c>
      <c r="AJ33" s="71">
        <v>1.435161149945856E-3</v>
      </c>
      <c r="AK33" s="71">
        <v>3.3680782897216571E-4</v>
      </c>
      <c r="AL33" s="71">
        <v>3.3408937594315544E-4</v>
      </c>
      <c r="AM33" s="71">
        <v>4.5103040894041289E-4</v>
      </c>
      <c r="AN33" s="71">
        <v>1.1235337017187086E-4</v>
      </c>
      <c r="AO33" s="71">
        <v>1.3258746256895478E-3</v>
      </c>
      <c r="AP33" s="71">
        <v>1.0250285091346372</v>
      </c>
      <c r="AQ33" s="83">
        <v>0.91312885793554965</v>
      </c>
      <c r="AR33" s="39"/>
      <c r="AS33" s="39"/>
      <c r="AT33" s="39"/>
      <c r="AU33" s="39"/>
      <c r="AV33" s="39"/>
      <c r="AW33" s="39"/>
      <c r="AY33" s="39"/>
      <c r="AZ33" s="39"/>
      <c r="BB33" s="39"/>
      <c r="BC33" s="39"/>
      <c r="BD33" s="39"/>
      <c r="BE33" s="39"/>
      <c r="BH33" s="39"/>
      <c r="BJ33" s="39"/>
      <c r="BO33" s="39"/>
      <c r="BQ33" s="39"/>
    </row>
    <row r="34" spans="1:69" s="53" customFormat="1" ht="15" customHeight="1" x14ac:dyDescent="0.15">
      <c r="A34" s="14" t="s">
        <v>31</v>
      </c>
      <c r="B34" s="15" t="s">
        <v>71</v>
      </c>
      <c r="C34" s="71">
        <v>1.2483973958304941E-3</v>
      </c>
      <c r="D34" s="71">
        <v>7.3918679496180924E-4</v>
      </c>
      <c r="E34" s="71">
        <v>0</v>
      </c>
      <c r="F34" s="71">
        <v>9.9135411104845104E-5</v>
      </c>
      <c r="G34" s="71">
        <v>1.3817550464781275E-4</v>
      </c>
      <c r="H34" s="71">
        <v>1.0756869812732712E-4</v>
      </c>
      <c r="I34" s="71">
        <v>1.4025455843070519E-4</v>
      </c>
      <c r="J34" s="71">
        <v>2.1298759959369144E-4</v>
      </c>
      <c r="K34" s="71">
        <v>1.474632237145259E-4</v>
      </c>
      <c r="L34" s="71">
        <v>2.9857672723061676E-4</v>
      </c>
      <c r="M34" s="71">
        <v>0</v>
      </c>
      <c r="N34" s="71">
        <v>1.2287782518279441E-4</v>
      </c>
      <c r="O34" s="71">
        <v>4.4337212703793229E-4</v>
      </c>
      <c r="P34" s="71">
        <v>6.5372209902732237E-5</v>
      </c>
      <c r="Q34" s="71">
        <v>6.4760815368660797E-5</v>
      </c>
      <c r="R34" s="71">
        <v>9.6867494545951465E-5</v>
      </c>
      <c r="S34" s="71">
        <v>1.0618618007267162E-3</v>
      </c>
      <c r="T34" s="71">
        <v>2.721537070946771E-4</v>
      </c>
      <c r="U34" s="71">
        <v>1.0579762755903396E-3</v>
      </c>
      <c r="V34" s="71">
        <v>5.6461675016752367E-5</v>
      </c>
      <c r="W34" s="71">
        <v>6.0286467440057424E-5</v>
      </c>
      <c r="X34" s="71">
        <v>1.0956875954939623E-4</v>
      </c>
      <c r="Y34" s="71">
        <v>6.4710731213168352E-4</v>
      </c>
      <c r="Z34" s="71">
        <v>8.2224007649803589E-4</v>
      </c>
      <c r="AA34" s="71">
        <v>2.8593687871890415E-3</v>
      </c>
      <c r="AB34" s="71">
        <v>2.9349886314112708E-3</v>
      </c>
      <c r="AC34" s="71">
        <v>1.9199710463045186E-4</v>
      </c>
      <c r="AD34" s="71">
        <v>7.8984295145786271E-5</v>
      </c>
      <c r="AE34" s="71">
        <v>1.7041929775931716E-3</v>
      </c>
      <c r="AF34" s="71">
        <v>9.6714266383631851E-5</v>
      </c>
      <c r="AG34" s="71">
        <v>1.0008164221093465</v>
      </c>
      <c r="AH34" s="71">
        <v>5.8343686532201034E-4</v>
      </c>
      <c r="AI34" s="71">
        <v>2.7246250378676709E-4</v>
      </c>
      <c r="AJ34" s="71">
        <v>3.0193372126309896E-3</v>
      </c>
      <c r="AK34" s="71">
        <v>5.300939147442268E-4</v>
      </c>
      <c r="AL34" s="71">
        <v>5.2764662904960385E-4</v>
      </c>
      <c r="AM34" s="71">
        <v>1.9662112862624362E-4</v>
      </c>
      <c r="AN34" s="71">
        <v>3.0819909218859275E-4</v>
      </c>
      <c r="AO34" s="71">
        <v>0.10121050905359984</v>
      </c>
      <c r="AP34" s="71">
        <v>1.1233436270313755</v>
      </c>
      <c r="AQ34" s="83">
        <v>1.0007111744494952</v>
      </c>
      <c r="AR34" s="39"/>
      <c r="AS34" s="39"/>
      <c r="AT34" s="39"/>
      <c r="AU34" s="39"/>
      <c r="AV34" s="39"/>
      <c r="AW34" s="39"/>
      <c r="AY34" s="39"/>
      <c r="AZ34" s="39"/>
      <c r="BB34" s="39"/>
      <c r="BC34" s="39"/>
      <c r="BD34" s="39"/>
      <c r="BE34" s="39"/>
      <c r="BH34" s="39"/>
      <c r="BJ34" s="39"/>
      <c r="BO34" s="39"/>
      <c r="BQ34" s="39"/>
    </row>
    <row r="35" spans="1:69" s="53" customFormat="1" ht="15" customHeight="1" x14ac:dyDescent="0.15">
      <c r="A35" s="14" t="s">
        <v>32</v>
      </c>
      <c r="B35" s="15" t="s">
        <v>72</v>
      </c>
      <c r="C35" s="71">
        <v>3.4241136102052791E-5</v>
      </c>
      <c r="D35" s="71">
        <v>1.9698064003477933E-5</v>
      </c>
      <c r="E35" s="71">
        <v>0</v>
      </c>
      <c r="F35" s="71">
        <v>7.3679406559162982E-6</v>
      </c>
      <c r="G35" s="71">
        <v>8.9872994737598847E-6</v>
      </c>
      <c r="H35" s="71">
        <v>6.857627997742964E-6</v>
      </c>
      <c r="I35" s="71">
        <v>7.7044206848217502E-6</v>
      </c>
      <c r="J35" s="71">
        <v>1.0667126455951455E-5</v>
      </c>
      <c r="K35" s="71">
        <v>9.6633071720769018E-6</v>
      </c>
      <c r="L35" s="71">
        <v>1.8478406021449153E-5</v>
      </c>
      <c r="M35" s="71">
        <v>0</v>
      </c>
      <c r="N35" s="71">
        <v>8.2179829659564127E-6</v>
      </c>
      <c r="O35" s="71">
        <v>1.9915492707735862E-5</v>
      </c>
      <c r="P35" s="71">
        <v>4.8448548155561611E-6</v>
      </c>
      <c r="Q35" s="71">
        <v>3.6669337727048869E-6</v>
      </c>
      <c r="R35" s="71">
        <v>6.1852626444990831E-6</v>
      </c>
      <c r="S35" s="71">
        <v>2.7869257532629638E-5</v>
      </c>
      <c r="T35" s="71">
        <v>7.4782560670251052E-6</v>
      </c>
      <c r="U35" s="71">
        <v>2.7767982376758988E-5</v>
      </c>
      <c r="V35" s="71">
        <v>3.4997169911346397E-6</v>
      </c>
      <c r="W35" s="71">
        <v>3.622313594055454E-6</v>
      </c>
      <c r="X35" s="71">
        <v>9.8438874341812166E-6</v>
      </c>
      <c r="Y35" s="71">
        <v>2.0583944282205159E-5</v>
      </c>
      <c r="Z35" s="71">
        <v>2.06292617644334E-5</v>
      </c>
      <c r="AA35" s="71">
        <v>1.2194464680841921E-4</v>
      </c>
      <c r="AB35" s="71">
        <v>1.7056928744414607E-4</v>
      </c>
      <c r="AC35" s="71">
        <v>5.8183557106806838E-6</v>
      </c>
      <c r="AD35" s="71">
        <v>2.3268528799189469E-6</v>
      </c>
      <c r="AE35" s="71">
        <v>1.911144174439265E-4</v>
      </c>
      <c r="AF35" s="71">
        <v>3.7425459767407787E-6</v>
      </c>
      <c r="AG35" s="71">
        <v>4.4006870318179055E-5</v>
      </c>
      <c r="AH35" s="71">
        <v>1.000015982278059</v>
      </c>
      <c r="AI35" s="71">
        <v>8.5809935079740921E-6</v>
      </c>
      <c r="AJ35" s="71">
        <v>7.846827618558808E-5</v>
      </c>
      <c r="AK35" s="71">
        <v>1.4574111190497774E-5</v>
      </c>
      <c r="AL35" s="71">
        <v>1.7570230922386755E-5</v>
      </c>
      <c r="AM35" s="71">
        <v>7.6286899473661778E-6</v>
      </c>
      <c r="AN35" s="71">
        <v>1.9065804724095172E-5</v>
      </c>
      <c r="AO35" s="71">
        <v>2.460850304551935E-3</v>
      </c>
      <c r="AP35" s="71">
        <v>1.0034500341411872</v>
      </c>
      <c r="AQ35" s="83">
        <v>0.89390604798327367</v>
      </c>
      <c r="AR35" s="39"/>
      <c r="AS35" s="39"/>
      <c r="AT35" s="39"/>
      <c r="AU35" s="39"/>
      <c r="AV35" s="39"/>
      <c r="AW35" s="39"/>
      <c r="AY35" s="39"/>
      <c r="AZ35" s="39"/>
      <c r="BB35" s="39"/>
      <c r="BC35" s="39"/>
      <c r="BD35" s="39"/>
      <c r="BE35" s="39"/>
      <c r="BH35" s="39"/>
      <c r="BJ35" s="39"/>
      <c r="BO35" s="39"/>
      <c r="BQ35" s="39"/>
    </row>
    <row r="36" spans="1:69" s="53" customFormat="1" ht="15" customHeight="1" x14ac:dyDescent="0.15">
      <c r="A36" s="14" t="s">
        <v>33</v>
      </c>
      <c r="B36" s="15" t="s">
        <v>73</v>
      </c>
      <c r="C36" s="71">
        <v>1.680654545929746E-6</v>
      </c>
      <c r="D36" s="71">
        <v>9.6894669587651544E-7</v>
      </c>
      <c r="E36" s="71">
        <v>0</v>
      </c>
      <c r="F36" s="71">
        <v>1.4556599051768566E-7</v>
      </c>
      <c r="G36" s="71">
        <v>2.6301480505552659E-7</v>
      </c>
      <c r="H36" s="71">
        <v>1.5439662456169088E-7</v>
      </c>
      <c r="I36" s="71">
        <v>6.4451734486558938E-7</v>
      </c>
      <c r="J36" s="71">
        <v>3.1999689220159565E-7</v>
      </c>
      <c r="K36" s="71">
        <v>3.1676990746674944E-7</v>
      </c>
      <c r="L36" s="71">
        <v>5.7223641028612439E-7</v>
      </c>
      <c r="M36" s="71">
        <v>0</v>
      </c>
      <c r="N36" s="71">
        <v>2.7985377362854814E-7</v>
      </c>
      <c r="O36" s="71">
        <v>6.3972492051517504E-7</v>
      </c>
      <c r="P36" s="71">
        <v>1.5898781008412717E-7</v>
      </c>
      <c r="Q36" s="71">
        <v>9.6641141173051101E-8</v>
      </c>
      <c r="R36" s="71">
        <v>2.0951011102679849E-7</v>
      </c>
      <c r="S36" s="71">
        <v>1.407258212904957E-6</v>
      </c>
      <c r="T36" s="71">
        <v>3.8435612658663608E-7</v>
      </c>
      <c r="U36" s="71">
        <v>1.4021201133836444E-6</v>
      </c>
      <c r="V36" s="71">
        <v>1.3456187127101467E-7</v>
      </c>
      <c r="W36" s="71">
        <v>1.2814136592127569E-7</v>
      </c>
      <c r="X36" s="71">
        <v>1.5999732590981679E-7</v>
      </c>
      <c r="Y36" s="71">
        <v>9.0114424285899561E-7</v>
      </c>
      <c r="Z36" s="71">
        <v>1.0800656594003733E-6</v>
      </c>
      <c r="AA36" s="71">
        <v>3.7624631235375061E-6</v>
      </c>
      <c r="AB36" s="71">
        <v>8.2353096292003121E-6</v>
      </c>
      <c r="AC36" s="71">
        <v>2.5546712521617689E-7</v>
      </c>
      <c r="AD36" s="71">
        <v>1.4038847965514083E-7</v>
      </c>
      <c r="AE36" s="71">
        <v>2.2876984064395649E-6</v>
      </c>
      <c r="AF36" s="71">
        <v>1.379981924686479E-7</v>
      </c>
      <c r="AG36" s="71">
        <v>6.0990168336503676E-5</v>
      </c>
      <c r="AH36" s="71">
        <v>2.4690728493347475E-4</v>
      </c>
      <c r="AI36" s="71">
        <v>1.0138939457206968</v>
      </c>
      <c r="AJ36" s="71">
        <v>4.2237366549700519E-6</v>
      </c>
      <c r="AK36" s="71">
        <v>7.1462994347751905E-7</v>
      </c>
      <c r="AL36" s="71">
        <v>1.4320876880723137E-4</v>
      </c>
      <c r="AM36" s="71">
        <v>1.3232732235606188E-4</v>
      </c>
      <c r="AN36" s="71">
        <v>6.4767653534961461E-7</v>
      </c>
      <c r="AO36" s="71">
        <v>1.3116157466253368E-4</v>
      </c>
      <c r="AP36" s="71">
        <v>1.0146409946697743</v>
      </c>
      <c r="AQ36" s="83">
        <v>0.90387532095042034</v>
      </c>
      <c r="AR36" s="39"/>
      <c r="AS36" s="39"/>
      <c r="AT36" s="39"/>
      <c r="AU36" s="39"/>
      <c r="AV36" s="39"/>
      <c r="AW36" s="39"/>
      <c r="AY36" s="39"/>
      <c r="AZ36" s="39"/>
      <c r="BB36" s="39"/>
      <c r="BC36" s="39"/>
      <c r="BD36" s="39"/>
      <c r="BE36" s="39"/>
      <c r="BH36" s="39"/>
      <c r="BJ36" s="39"/>
      <c r="BO36" s="39"/>
      <c r="BQ36" s="39"/>
    </row>
    <row r="37" spans="1:69" s="53" customFormat="1" ht="15" customHeight="1" x14ac:dyDescent="0.15">
      <c r="A37" s="14" t="s">
        <v>34</v>
      </c>
      <c r="B37" s="15" t="s">
        <v>74</v>
      </c>
      <c r="C37" s="71">
        <v>5.4900576303516288E-5</v>
      </c>
      <c r="D37" s="71">
        <v>2.0052331246073427E-4</v>
      </c>
      <c r="E37" s="71">
        <v>0</v>
      </c>
      <c r="F37" s="71">
        <v>3.8074417178380133E-5</v>
      </c>
      <c r="G37" s="71">
        <v>7.3994084020888578E-5</v>
      </c>
      <c r="H37" s="71">
        <v>8.7218173080261051E-5</v>
      </c>
      <c r="I37" s="71">
        <v>2.3689331907581786E-4</v>
      </c>
      <c r="J37" s="71">
        <v>8.043136885182177E-5</v>
      </c>
      <c r="K37" s="71">
        <v>3.1891347113413212E-5</v>
      </c>
      <c r="L37" s="71">
        <v>5.7864382476039833E-5</v>
      </c>
      <c r="M37" s="71">
        <v>0</v>
      </c>
      <c r="N37" s="71">
        <v>4.4325443297389112E-5</v>
      </c>
      <c r="O37" s="71">
        <v>8.5900705263545075E-5</v>
      </c>
      <c r="P37" s="71">
        <v>2.3906760468808989E-5</v>
      </c>
      <c r="Q37" s="71">
        <v>1.1234199121085168E-5</v>
      </c>
      <c r="R37" s="71">
        <v>2.0393702770378793E-5</v>
      </c>
      <c r="S37" s="71">
        <v>9.0800223321836228E-6</v>
      </c>
      <c r="T37" s="71">
        <v>9.6103824737102191E-6</v>
      </c>
      <c r="U37" s="71">
        <v>6.8958579021709163E-6</v>
      </c>
      <c r="V37" s="71">
        <v>3.7425699718406183E-5</v>
      </c>
      <c r="W37" s="71">
        <v>8.1300346843394227E-5</v>
      </c>
      <c r="X37" s="71">
        <v>1.3344491098873085E-4</v>
      </c>
      <c r="Y37" s="71">
        <v>2.2964166794671207E-4</v>
      </c>
      <c r="Z37" s="71">
        <v>2.7696944521478764E-5</v>
      </c>
      <c r="AA37" s="71">
        <v>2.1714598122925184E-4</v>
      </c>
      <c r="AB37" s="71">
        <v>2.9735795077684565E-4</v>
      </c>
      <c r="AC37" s="71">
        <v>6.6974762463350757E-5</v>
      </c>
      <c r="AD37" s="71">
        <v>3.0924760174203659E-5</v>
      </c>
      <c r="AE37" s="71">
        <v>1.228641201714873E-4</v>
      </c>
      <c r="AF37" s="71">
        <v>3.3655940296657574E-4</v>
      </c>
      <c r="AG37" s="71">
        <v>1.8682549467687927E-4</v>
      </c>
      <c r="AH37" s="71">
        <v>3.6063075102967252E-5</v>
      </c>
      <c r="AI37" s="71">
        <v>4.7123440635801869E-4</v>
      </c>
      <c r="AJ37" s="71">
        <v>1.0000779778051279</v>
      </c>
      <c r="AK37" s="71">
        <v>2.6154898647071052E-4</v>
      </c>
      <c r="AL37" s="71">
        <v>4.748774102371876E-4</v>
      </c>
      <c r="AM37" s="71">
        <v>9.2347695871564019E-4</v>
      </c>
      <c r="AN37" s="71">
        <v>2.6184636359060372E-5</v>
      </c>
      <c r="AO37" s="71">
        <v>2.1288125497213363E-4</v>
      </c>
      <c r="AP37" s="71">
        <v>1.0053255446300111</v>
      </c>
      <c r="AQ37" s="83">
        <v>0.89557681395265321</v>
      </c>
      <c r="AR37" s="39"/>
      <c r="AS37" s="39"/>
      <c r="AT37" s="39"/>
      <c r="AU37" s="39"/>
      <c r="AV37" s="39"/>
      <c r="AW37" s="39"/>
      <c r="AY37" s="39"/>
      <c r="AZ37" s="39"/>
      <c r="BB37" s="39"/>
      <c r="BC37" s="39"/>
      <c r="BD37" s="39"/>
      <c r="BE37" s="39"/>
      <c r="BH37" s="39"/>
      <c r="BJ37" s="39"/>
      <c r="BO37" s="39"/>
      <c r="BQ37" s="39"/>
    </row>
    <row r="38" spans="1:69" s="53" customFormat="1" ht="15" customHeight="1" x14ac:dyDescent="0.15">
      <c r="A38" s="14" t="s">
        <v>35</v>
      </c>
      <c r="B38" s="15" t="s">
        <v>75</v>
      </c>
      <c r="C38" s="71">
        <v>1.5167760036430626E-2</v>
      </c>
      <c r="D38" s="71">
        <v>1.2930279778787196E-2</v>
      </c>
      <c r="E38" s="71">
        <v>0</v>
      </c>
      <c r="F38" s="71">
        <v>6.5534391727743568E-3</v>
      </c>
      <c r="G38" s="71">
        <v>9.4657698747286807E-3</v>
      </c>
      <c r="H38" s="71">
        <v>7.6252295531067122E-3</v>
      </c>
      <c r="I38" s="71">
        <v>6.7784715470787385E-3</v>
      </c>
      <c r="J38" s="71">
        <v>1.8045283061193559E-2</v>
      </c>
      <c r="K38" s="71">
        <v>5.6590454411987465E-3</v>
      </c>
      <c r="L38" s="71">
        <v>1.4061027479852405E-2</v>
      </c>
      <c r="M38" s="71">
        <v>0</v>
      </c>
      <c r="N38" s="71">
        <v>5.1047574922250668E-3</v>
      </c>
      <c r="O38" s="71">
        <v>9.8966636363191571E-3</v>
      </c>
      <c r="P38" s="71">
        <v>5.1038123174317537E-3</v>
      </c>
      <c r="Q38" s="71">
        <v>9.5499805120880382E-3</v>
      </c>
      <c r="R38" s="71">
        <v>9.0624940905823046E-3</v>
      </c>
      <c r="S38" s="71">
        <v>2.6075110329027975E-3</v>
      </c>
      <c r="T38" s="71">
        <v>2.7470897500344958E-3</v>
      </c>
      <c r="U38" s="71">
        <v>2.5986019883714644E-3</v>
      </c>
      <c r="V38" s="71">
        <v>6.7722102495013847E-3</v>
      </c>
      <c r="W38" s="71">
        <v>3.8497819545446825E-3</v>
      </c>
      <c r="X38" s="71">
        <v>1.423394261501907E-2</v>
      </c>
      <c r="Y38" s="71">
        <v>1.377364904900605E-2</v>
      </c>
      <c r="Z38" s="71">
        <v>7.3811632589756454E-2</v>
      </c>
      <c r="AA38" s="71">
        <v>4.6419640959941492E-2</v>
      </c>
      <c r="AB38" s="71">
        <v>3.4577977511576589E-2</v>
      </c>
      <c r="AC38" s="71">
        <v>1.4280843010678741E-2</v>
      </c>
      <c r="AD38" s="71">
        <v>2.8948360305093086E-3</v>
      </c>
      <c r="AE38" s="71">
        <v>5.1946875459125456E-2</v>
      </c>
      <c r="AF38" s="71">
        <v>2.3868445499140696E-2</v>
      </c>
      <c r="AG38" s="71">
        <v>2.9574946357392183E-2</v>
      </c>
      <c r="AH38" s="71">
        <v>1.6165069832932252E-2</v>
      </c>
      <c r="AI38" s="71">
        <v>1.3364180115114851E-2</v>
      </c>
      <c r="AJ38" s="71">
        <v>1.9724312308514364E-2</v>
      </c>
      <c r="AK38" s="71">
        <v>1.0264235527476189</v>
      </c>
      <c r="AL38" s="71">
        <v>1.1256595001567131E-2</v>
      </c>
      <c r="AM38" s="71">
        <v>2.3301340833898346E-2</v>
      </c>
      <c r="AN38" s="71">
        <v>4.6266880076760598E-3</v>
      </c>
      <c r="AO38" s="71">
        <v>1.0648740402024796E-2</v>
      </c>
      <c r="AP38" s="71">
        <v>1.5844724773006449</v>
      </c>
      <c r="AQ38" s="83">
        <v>1.4114998077949152</v>
      </c>
      <c r="AR38" s="39"/>
      <c r="AS38" s="39"/>
      <c r="AT38" s="39"/>
      <c r="AU38" s="39"/>
      <c r="AV38" s="39"/>
      <c r="AW38" s="39"/>
      <c r="AY38" s="39"/>
      <c r="AZ38" s="39"/>
      <c r="BB38" s="39"/>
      <c r="BC38" s="39"/>
      <c r="BD38" s="39"/>
      <c r="BE38" s="39"/>
      <c r="BH38" s="39"/>
      <c r="BJ38" s="39"/>
      <c r="BO38" s="39"/>
      <c r="BQ38" s="39"/>
    </row>
    <row r="39" spans="1:69" s="53" customFormat="1" ht="15" customHeight="1" x14ac:dyDescent="0.15">
      <c r="A39" s="19" t="s">
        <v>36</v>
      </c>
      <c r="B39" s="15" t="s">
        <v>76</v>
      </c>
      <c r="C39" s="71">
        <v>8.2741148688412893E-7</v>
      </c>
      <c r="D39" s="71">
        <v>5.3123939470269637E-7</v>
      </c>
      <c r="E39" s="71">
        <v>0</v>
      </c>
      <c r="F39" s="71">
        <v>9.2810870152752891E-7</v>
      </c>
      <c r="G39" s="71">
        <v>2.4534741621694798E-6</v>
      </c>
      <c r="H39" s="71">
        <v>2.9826555638215846E-7</v>
      </c>
      <c r="I39" s="71">
        <v>2.7328983255934455E-3</v>
      </c>
      <c r="J39" s="71">
        <v>1.4284614988975403E-6</v>
      </c>
      <c r="K39" s="71">
        <v>3.8660860575764875E-7</v>
      </c>
      <c r="L39" s="71">
        <v>7.9378141255796589E-4</v>
      </c>
      <c r="M39" s="71">
        <v>0</v>
      </c>
      <c r="N39" s="71">
        <v>4.4376051461704849E-4</v>
      </c>
      <c r="O39" s="71">
        <v>1.6306290589067734E-4</v>
      </c>
      <c r="P39" s="71">
        <v>3.5732813311504537E-4</v>
      </c>
      <c r="Q39" s="71">
        <v>4.3670659600665152E-7</v>
      </c>
      <c r="R39" s="71">
        <v>2.8212866667468538E-4</v>
      </c>
      <c r="S39" s="71">
        <v>4.123783056027702E-6</v>
      </c>
      <c r="T39" s="71">
        <v>1.668927213441749E-4</v>
      </c>
      <c r="U39" s="71">
        <v>4.1095109791530406E-6</v>
      </c>
      <c r="V39" s="71">
        <v>8.6053631775868665E-5</v>
      </c>
      <c r="W39" s="71">
        <v>3.7093574648072583E-6</v>
      </c>
      <c r="X39" s="71">
        <v>8.147565781363858E-7</v>
      </c>
      <c r="Y39" s="71">
        <v>6.754517970964825E-5</v>
      </c>
      <c r="Z39" s="71">
        <v>1.7888940880183843E-6</v>
      </c>
      <c r="AA39" s="71">
        <v>5.6513032828735792E-6</v>
      </c>
      <c r="AB39" s="71">
        <v>5.2747378429453349E-6</v>
      </c>
      <c r="AC39" s="71">
        <v>2.7579391085965232E-6</v>
      </c>
      <c r="AD39" s="71">
        <v>3.6525162690046894E-6</v>
      </c>
      <c r="AE39" s="71">
        <v>2.2910136896320723E-6</v>
      </c>
      <c r="AF39" s="71">
        <v>6.7530875573623131E-7</v>
      </c>
      <c r="AG39" s="71">
        <v>1.0445945743932149E-4</v>
      </c>
      <c r="AH39" s="71">
        <v>2.9528238102981583E-3</v>
      </c>
      <c r="AI39" s="71">
        <v>1.1188310704815118E-2</v>
      </c>
      <c r="AJ39" s="71">
        <v>2.1378697456186357E-6</v>
      </c>
      <c r="AK39" s="71">
        <v>2.1518572182672654E-5</v>
      </c>
      <c r="AL39" s="71">
        <v>1.0103456647838311</v>
      </c>
      <c r="AM39" s="71">
        <v>2.6485168134836977E-5</v>
      </c>
      <c r="AN39" s="71">
        <v>9.0429628796611683E-7</v>
      </c>
      <c r="AO39" s="71">
        <v>2.067000215911197E-5</v>
      </c>
      <c r="AP39" s="71">
        <v>1.02979856555329</v>
      </c>
      <c r="AQ39" s="83">
        <v>0.91737817991151083</v>
      </c>
      <c r="AR39" s="39"/>
      <c r="AS39" s="39"/>
      <c r="AT39" s="39"/>
      <c r="AU39" s="39"/>
      <c r="AV39" s="39"/>
      <c r="AW39" s="39"/>
      <c r="AY39" s="39"/>
      <c r="AZ39" s="39"/>
      <c r="BB39" s="39"/>
      <c r="BC39" s="39"/>
      <c r="BD39" s="39"/>
      <c r="BE39" s="39"/>
      <c r="BH39" s="39"/>
      <c r="BJ39" s="39"/>
      <c r="BO39" s="39"/>
      <c r="BQ39" s="39"/>
    </row>
    <row r="40" spans="1:69" s="53" customFormat="1" ht="15" customHeight="1" x14ac:dyDescent="0.15">
      <c r="A40" s="20" t="s">
        <v>37</v>
      </c>
      <c r="B40" s="15" t="s">
        <v>77</v>
      </c>
      <c r="C40" s="71">
        <v>5.9323324212905784E-5</v>
      </c>
      <c r="D40" s="71">
        <v>1.5309110030723985E-5</v>
      </c>
      <c r="E40" s="71">
        <v>0</v>
      </c>
      <c r="F40" s="71">
        <v>8.9953878402396191E-6</v>
      </c>
      <c r="G40" s="71">
        <v>1.0708036656675387E-5</v>
      </c>
      <c r="H40" s="71">
        <v>9.5808793876397893E-6</v>
      </c>
      <c r="I40" s="71">
        <v>1.3573838549065341E-5</v>
      </c>
      <c r="J40" s="71">
        <v>1.2682388867398965E-5</v>
      </c>
      <c r="K40" s="71">
        <v>1.1491223660918019E-5</v>
      </c>
      <c r="L40" s="71">
        <v>3.3263224453009235E-5</v>
      </c>
      <c r="M40" s="71">
        <v>0</v>
      </c>
      <c r="N40" s="71">
        <v>1.074156133171276E-5</v>
      </c>
      <c r="O40" s="71">
        <v>1.9160916895703063E-5</v>
      </c>
      <c r="P40" s="71">
        <v>7.389284287532062E-6</v>
      </c>
      <c r="Q40" s="71">
        <v>6.7257447320410827E-6</v>
      </c>
      <c r="R40" s="71">
        <v>9.2950624269596367E-6</v>
      </c>
      <c r="S40" s="71">
        <v>2.1927931518984512E-5</v>
      </c>
      <c r="T40" s="71">
        <v>8.1723101748669132E-6</v>
      </c>
      <c r="U40" s="71">
        <v>2.1845731127107775E-5</v>
      </c>
      <c r="V40" s="71">
        <v>4.5848628155419387E-6</v>
      </c>
      <c r="W40" s="71">
        <v>4.7365510576251301E-6</v>
      </c>
      <c r="X40" s="71">
        <v>1.4967350619646111E-5</v>
      </c>
      <c r="Y40" s="71">
        <v>1.9164170205104457E-5</v>
      </c>
      <c r="Z40" s="71">
        <v>1.0227252867550069E-4</v>
      </c>
      <c r="AA40" s="71">
        <v>2.8288312839983953E-4</v>
      </c>
      <c r="AB40" s="71">
        <v>2.2698920451098142E-4</v>
      </c>
      <c r="AC40" s="71">
        <v>1.9947867746329551E-5</v>
      </c>
      <c r="AD40" s="71">
        <v>2.6002021775189379E-4</v>
      </c>
      <c r="AE40" s="71">
        <v>8.8632445151177395E-5</v>
      </c>
      <c r="AF40" s="71">
        <v>1.3632743610552431E-5</v>
      </c>
      <c r="AG40" s="71">
        <v>3.602515254564563E-4</v>
      </c>
      <c r="AH40" s="71">
        <v>1.8971355533382846E-3</v>
      </c>
      <c r="AI40" s="71">
        <v>6.5420813756959957E-4</v>
      </c>
      <c r="AJ40" s="71">
        <v>1.8912701172572246E-3</v>
      </c>
      <c r="AK40" s="71">
        <v>4.8826598613071482E-5</v>
      </c>
      <c r="AL40" s="71">
        <v>1.7288850211982204E-3</v>
      </c>
      <c r="AM40" s="71">
        <v>1.0046633474476103</v>
      </c>
      <c r="AN40" s="71">
        <v>1.7844927575824469E-5</v>
      </c>
      <c r="AO40" s="71">
        <v>1.768522338629174E-3</v>
      </c>
      <c r="AP40" s="71">
        <v>1.014348308693946</v>
      </c>
      <c r="AQ40" s="83">
        <v>0.9036145867284352</v>
      </c>
      <c r="AR40" s="39"/>
      <c r="AS40" s="39"/>
      <c r="AT40" s="39"/>
      <c r="AU40" s="39"/>
      <c r="AV40" s="39"/>
      <c r="AW40" s="39"/>
      <c r="AY40" s="39"/>
      <c r="AZ40" s="39"/>
      <c r="BB40" s="39"/>
      <c r="BC40" s="39"/>
      <c r="BD40" s="39"/>
      <c r="BE40" s="39"/>
      <c r="BH40" s="39"/>
      <c r="BJ40" s="39"/>
      <c r="BO40" s="39"/>
      <c r="BQ40" s="39"/>
    </row>
    <row r="41" spans="1:69" s="53" customFormat="1" ht="15" customHeight="1" x14ac:dyDescent="0.15">
      <c r="A41" s="14" t="s">
        <v>38</v>
      </c>
      <c r="B41" s="15" t="s">
        <v>78</v>
      </c>
      <c r="C41" s="71">
        <v>5.158982852413892E-4</v>
      </c>
      <c r="D41" s="71">
        <v>3.4966580596241048E-3</v>
      </c>
      <c r="E41" s="71">
        <v>0</v>
      </c>
      <c r="F41" s="71">
        <v>2.809842873569346E-4</v>
      </c>
      <c r="G41" s="71">
        <v>2.201443995155251E-4</v>
      </c>
      <c r="H41" s="71">
        <v>1.479542008440224E-4</v>
      </c>
      <c r="I41" s="71">
        <v>9.2056892330740089E-4</v>
      </c>
      <c r="J41" s="71">
        <v>5.8882335178320568E-4</v>
      </c>
      <c r="K41" s="71">
        <v>2.7638938558859972E-4</v>
      </c>
      <c r="L41" s="71">
        <v>3.484758486850812E-4</v>
      </c>
      <c r="M41" s="71">
        <v>0</v>
      </c>
      <c r="N41" s="71">
        <v>1.7597394187452299E-4</v>
      </c>
      <c r="O41" s="71">
        <v>7.2005114332492298E-4</v>
      </c>
      <c r="P41" s="71">
        <v>9.0904435498345593E-5</v>
      </c>
      <c r="Q41" s="71">
        <v>1.2938908885154563E-4</v>
      </c>
      <c r="R41" s="71">
        <v>6.7990584101585035E-4</v>
      </c>
      <c r="S41" s="71">
        <v>1.0245801441158178E-3</v>
      </c>
      <c r="T41" s="71">
        <v>2.9743537225874258E-4</v>
      </c>
      <c r="U41" s="71">
        <v>1.0188250015463756E-3</v>
      </c>
      <c r="V41" s="71">
        <v>1.6959208400639674E-4</v>
      </c>
      <c r="W41" s="71">
        <v>1.1551496523865516E-4</v>
      </c>
      <c r="X41" s="71">
        <v>6.0100219170454981E-4</v>
      </c>
      <c r="Y41" s="71">
        <v>1.2701103542824405E-3</v>
      </c>
      <c r="Z41" s="71">
        <v>3.4537540909489287E-4</v>
      </c>
      <c r="AA41" s="71">
        <v>2.1008274535894503E-3</v>
      </c>
      <c r="AB41" s="71">
        <v>7.4005216294542086E-3</v>
      </c>
      <c r="AC41" s="71">
        <v>4.051735656289651E-3</v>
      </c>
      <c r="AD41" s="71">
        <v>2.93162141992114E-4</v>
      </c>
      <c r="AE41" s="71">
        <v>1.8887850711972833E-3</v>
      </c>
      <c r="AF41" s="71">
        <v>1.1343654784456213E-3</v>
      </c>
      <c r="AG41" s="71">
        <v>3.1163540592547079E-3</v>
      </c>
      <c r="AH41" s="71">
        <v>5.6495148216227503E-3</v>
      </c>
      <c r="AI41" s="71">
        <v>2.7349107325426751E-3</v>
      </c>
      <c r="AJ41" s="71">
        <v>9.8426996241851323E-3</v>
      </c>
      <c r="AK41" s="71">
        <v>2.1003645813579665E-3</v>
      </c>
      <c r="AL41" s="71">
        <v>1.3938039111771343E-3</v>
      </c>
      <c r="AM41" s="71">
        <v>5.0912747708893157E-3</v>
      </c>
      <c r="AN41" s="71">
        <v>1.0005083095887071</v>
      </c>
      <c r="AO41" s="71">
        <v>4.887970855049458E-4</v>
      </c>
      <c r="AP41" s="71">
        <v>1.0612299833209693</v>
      </c>
      <c r="AQ41" s="83">
        <v>0.94537831293583663</v>
      </c>
      <c r="AR41" s="39"/>
      <c r="AS41" s="39"/>
      <c r="AT41" s="39"/>
      <c r="AU41" s="39"/>
      <c r="AV41" s="39"/>
      <c r="AW41" s="39"/>
      <c r="AY41" s="39"/>
      <c r="AZ41" s="39"/>
      <c r="BB41" s="39"/>
      <c r="BC41" s="39"/>
      <c r="BD41" s="39"/>
      <c r="BE41" s="39"/>
      <c r="BH41" s="39"/>
      <c r="BJ41" s="39"/>
      <c r="BO41" s="39"/>
      <c r="BQ41" s="39"/>
    </row>
    <row r="42" spans="1:69" s="53" customFormat="1" ht="15" customHeight="1" x14ac:dyDescent="0.15">
      <c r="A42" s="82" t="s">
        <v>39</v>
      </c>
      <c r="B42" s="81" t="s">
        <v>79</v>
      </c>
      <c r="C42" s="74">
        <v>1.2353406156671236E-2</v>
      </c>
      <c r="D42" s="74">
        <v>7.3145576355008301E-3</v>
      </c>
      <c r="E42" s="74">
        <v>0</v>
      </c>
      <c r="F42" s="74">
        <v>9.8098570373260406E-4</v>
      </c>
      <c r="G42" s="74">
        <v>1.3673035008871575E-3</v>
      </c>
      <c r="H42" s="74">
        <v>1.064436550532232E-3</v>
      </c>
      <c r="I42" s="74">
        <v>1.3878765939482403E-3</v>
      </c>
      <c r="J42" s="74">
        <v>2.1075999781023148E-3</v>
      </c>
      <c r="K42" s="74">
        <v>1.4592093045065568E-3</v>
      </c>
      <c r="L42" s="74">
        <v>2.9545396303520179E-3</v>
      </c>
      <c r="M42" s="74">
        <v>0</v>
      </c>
      <c r="N42" s="74">
        <v>1.2159266650197428E-3</v>
      </c>
      <c r="O42" s="74">
        <v>4.3873497190397024E-3</v>
      </c>
      <c r="P42" s="74">
        <v>6.4688492861712734E-4</v>
      </c>
      <c r="Q42" s="74">
        <v>6.4083492801108731E-4</v>
      </c>
      <c r="R42" s="74">
        <v>9.5854373575427832E-4</v>
      </c>
      <c r="S42" s="74">
        <v>1.0507559652433393E-2</v>
      </c>
      <c r="T42" s="74">
        <v>2.6930729686020396E-3</v>
      </c>
      <c r="U42" s="74">
        <v>1.0469110781663614E-2</v>
      </c>
      <c r="V42" s="74">
        <v>5.5871151774064109E-4</v>
      </c>
      <c r="W42" s="74">
        <v>5.9655941331287891E-4</v>
      </c>
      <c r="X42" s="74">
        <v>1.0842279816643617E-3</v>
      </c>
      <c r="Y42" s="74">
        <v>6.4033932467445868E-3</v>
      </c>
      <c r="Z42" s="74">
        <v>8.1364040466580991E-3</v>
      </c>
      <c r="AA42" s="74">
        <v>2.8294631259108121E-2</v>
      </c>
      <c r="AB42" s="74">
        <v>2.9042920747937084E-2</v>
      </c>
      <c r="AC42" s="74">
        <v>1.8998903893315379E-3</v>
      </c>
      <c r="AD42" s="74">
        <v>7.8158211575344954E-4</v>
      </c>
      <c r="AE42" s="74">
        <v>1.686369107454776E-2</v>
      </c>
      <c r="AF42" s="74">
        <v>9.5702748000903507E-4</v>
      </c>
      <c r="AG42" s="74">
        <v>8.0788328666235448E-3</v>
      </c>
      <c r="AH42" s="74">
        <v>5.7733479644942369E-3</v>
      </c>
      <c r="AI42" s="74">
        <v>2.6961286389919053E-3</v>
      </c>
      <c r="AJ42" s="74">
        <v>2.9877584682695593E-2</v>
      </c>
      <c r="AK42" s="74">
        <v>5.2454975089554186E-3</v>
      </c>
      <c r="AL42" s="74">
        <v>5.2212806095385655E-3</v>
      </c>
      <c r="AM42" s="74">
        <v>1.9456470103313831E-3</v>
      </c>
      <c r="AN42" s="74">
        <v>3.0497568928283792E-3</v>
      </c>
      <c r="AO42" s="74">
        <v>1.0015196521864049</v>
      </c>
      <c r="AP42" s="80">
        <v>1.2205359660670456</v>
      </c>
      <c r="AQ42" s="79">
        <v>1.0872932829009481</v>
      </c>
      <c r="AR42" s="39"/>
      <c r="AS42" s="39"/>
      <c r="AT42" s="39"/>
      <c r="AU42" s="39"/>
      <c r="AV42" s="39"/>
      <c r="AW42" s="39"/>
      <c r="AY42" s="39"/>
      <c r="AZ42" s="39"/>
      <c r="BB42" s="39"/>
      <c r="BC42" s="39"/>
      <c r="BD42" s="39"/>
      <c r="BE42" s="39"/>
      <c r="BH42" s="39"/>
      <c r="BJ42" s="39"/>
      <c r="BO42" s="39"/>
      <c r="BQ42" s="39"/>
    </row>
    <row r="43" spans="1:69" s="36" customFormat="1" ht="15" customHeight="1" x14ac:dyDescent="0.15">
      <c r="A43" s="37"/>
      <c r="B43" s="75" t="s">
        <v>146</v>
      </c>
      <c r="C43" s="69">
        <v>1.1109544083444252</v>
      </c>
      <c r="D43" s="69">
        <v>1.0820251048371912</v>
      </c>
      <c r="E43" s="69">
        <v>1</v>
      </c>
      <c r="F43" s="69">
        <v>1.0980761369598442</v>
      </c>
      <c r="G43" s="69">
        <v>1.1049416463046591</v>
      </c>
      <c r="H43" s="69">
        <v>1.0997527356929779</v>
      </c>
      <c r="I43" s="69">
        <v>1.0822644214365065</v>
      </c>
      <c r="J43" s="69">
        <v>1.129802353837364</v>
      </c>
      <c r="K43" s="69">
        <v>1.1131770169774633</v>
      </c>
      <c r="L43" s="69">
        <v>1.2103800065929509</v>
      </c>
      <c r="M43" s="69">
        <v>1</v>
      </c>
      <c r="N43" s="69">
        <v>1.0868975490567174</v>
      </c>
      <c r="O43" s="69">
        <v>1.2134466655698026</v>
      </c>
      <c r="P43" s="69">
        <v>1.0986091789731109</v>
      </c>
      <c r="Q43" s="69">
        <v>1.0934363156111808</v>
      </c>
      <c r="R43" s="69">
        <v>1.1037530336363046</v>
      </c>
      <c r="S43" s="69">
        <v>1.0686397953893225</v>
      </c>
      <c r="T43" s="69">
        <v>1.0530221132514386</v>
      </c>
      <c r="U43" s="69">
        <v>1.0649774528174232</v>
      </c>
      <c r="V43" s="69">
        <v>1.0511324273117932</v>
      </c>
      <c r="W43" s="69">
        <v>1.0602703996520433</v>
      </c>
      <c r="X43" s="69">
        <v>1.1344237254060923</v>
      </c>
      <c r="Y43" s="69">
        <v>1.1276882712162979</v>
      </c>
      <c r="Z43" s="69">
        <v>1.255910922906309</v>
      </c>
      <c r="AA43" s="69">
        <v>1.3383072557513704</v>
      </c>
      <c r="AB43" s="69">
        <v>1.1937467733283926</v>
      </c>
      <c r="AC43" s="69">
        <v>1.0770623934841235</v>
      </c>
      <c r="AD43" s="69">
        <v>1.0960652084257902</v>
      </c>
      <c r="AE43" s="69">
        <v>1.1631253177416969</v>
      </c>
      <c r="AF43" s="69">
        <v>1.1567676473347306</v>
      </c>
      <c r="AG43" s="69">
        <v>1.0961962862703678</v>
      </c>
      <c r="AH43" s="69">
        <v>1.100481096385542</v>
      </c>
      <c r="AI43" s="69">
        <v>1.1007560211806076</v>
      </c>
      <c r="AJ43" s="69">
        <v>1.2219792684454922</v>
      </c>
      <c r="AK43" s="69">
        <v>1.0768494948912135</v>
      </c>
      <c r="AL43" s="69">
        <v>1.1681942466996083</v>
      </c>
      <c r="AM43" s="69">
        <v>1.1721156185467549</v>
      </c>
      <c r="AN43" s="69">
        <v>1.1629505711502373</v>
      </c>
      <c r="AO43" s="69">
        <v>1.211087876870363</v>
      </c>
    </row>
    <row r="44" spans="1:69" s="36" customFormat="1" ht="15" customHeight="1" x14ac:dyDescent="0.15">
      <c r="A44" s="37"/>
      <c r="B44" s="75" t="s">
        <v>145</v>
      </c>
      <c r="C44" s="69">
        <v>0.98967445399780773</v>
      </c>
      <c r="D44" s="69">
        <v>0.96390328603806696</v>
      </c>
      <c r="E44" s="69">
        <v>0.89083264494413217</v>
      </c>
      <c r="F44" s="69">
        <v>0.97820206943797317</v>
      </c>
      <c r="G44" s="69">
        <v>0.98431808928650333</v>
      </c>
      <c r="H44" s="69">
        <v>0.97969563832192075</v>
      </c>
      <c r="I44" s="69">
        <v>0.96411647707721404</v>
      </c>
      <c r="J44" s="69">
        <v>1.0064648191330454</v>
      </c>
      <c r="K44" s="69">
        <v>0.99165442632505285</v>
      </c>
      <c r="L44" s="69">
        <v>1.0782460226606947</v>
      </c>
      <c r="M44" s="69">
        <v>0.89083264494413217</v>
      </c>
      <c r="N44" s="69">
        <v>0.96824381840949025</v>
      </c>
      <c r="O44" s="69">
        <v>1.0809779025881852</v>
      </c>
      <c r="P44" s="69">
        <v>0.97867692066451795</v>
      </c>
      <c r="Q44" s="69">
        <v>0.97406876511387519</v>
      </c>
      <c r="R44" s="69">
        <v>0.98325923431933893</v>
      </c>
      <c r="S44" s="69">
        <v>0.95197921541922648</v>
      </c>
      <c r="T44" s="69">
        <v>0.93806647433243862</v>
      </c>
      <c r="U44" s="69">
        <v>0.94871668109920981</v>
      </c>
      <c r="V44" s="69">
        <v>0.93638308040871054</v>
      </c>
      <c r="W44" s="69">
        <v>0.94452348447800183</v>
      </c>
      <c r="X44" s="69">
        <v>1.0105816877908851</v>
      </c>
      <c r="Y44" s="69">
        <v>1.0045815253200905</v>
      </c>
      <c r="Z44" s="69">
        <v>1.1188064492668535</v>
      </c>
      <c r="AA44" s="69">
        <v>1.1922077923889165</v>
      </c>
      <c r="AB44" s="69">
        <v>1.0634285954776554</v>
      </c>
      <c r="AC44" s="69">
        <v>0.95948234075731942</v>
      </c>
      <c r="AD44" s="69">
        <v>0.97641066865318826</v>
      </c>
      <c r="AE44" s="69">
        <v>1.0361500032053201</v>
      </c>
      <c r="AF44" s="69">
        <v>1.0304863828609991</v>
      </c>
      <c r="AG44" s="69">
        <v>0.97652743707616685</v>
      </c>
      <c r="AH44" s="69">
        <v>0.9803444858041509</v>
      </c>
      <c r="AI44" s="69">
        <v>0.98058939778649989</v>
      </c>
      <c r="AJ44" s="69">
        <v>1.0885790237761936</v>
      </c>
      <c r="AK44" s="69">
        <v>0.95929268374069254</v>
      </c>
      <c r="AL44" s="69">
        <v>1.04066557059593</v>
      </c>
      <c r="AM44" s="69">
        <v>1.0441588566503333</v>
      </c>
      <c r="AN44" s="69">
        <v>1.0359943332370551</v>
      </c>
      <c r="AO44" s="69">
        <v>1.078876616612199</v>
      </c>
    </row>
    <row r="45" spans="1:69" s="36" customFormat="1" ht="15" customHeight="1" x14ac:dyDescent="0.15">
      <c r="A45" s="37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</row>
    <row r="46" spans="1:69" s="36" customFormat="1" ht="15" customHeight="1" x14ac:dyDescent="0.15">
      <c r="A46" s="37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</row>
    <row r="47" spans="1:69" s="36" customFormat="1" ht="15" customHeight="1" x14ac:dyDescent="0.15">
      <c r="A47" s="37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</row>
    <row r="48" spans="1:69" s="36" customFormat="1" ht="15" customHeight="1" x14ac:dyDescent="0.15">
      <c r="A48" s="37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</row>
    <row r="49" spans="1:41" s="36" customFormat="1" ht="15" customHeight="1" x14ac:dyDescent="0.15">
      <c r="A49" s="37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</row>
    <row r="50" spans="1:41" s="36" customFormat="1" ht="15" customHeight="1" x14ac:dyDescent="0.15">
      <c r="A50" s="37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</row>
    <row r="51" spans="1:41" s="36" customFormat="1" ht="15" customHeight="1" x14ac:dyDescent="0.15">
      <c r="A51" s="37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</row>
    <row r="52" spans="1:41" s="36" customFormat="1" ht="15" customHeight="1" x14ac:dyDescent="0.15">
      <c r="A52" s="37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</row>
    <row r="53" spans="1:41" s="36" customFormat="1" ht="15" customHeight="1" x14ac:dyDescent="0.15">
      <c r="A53" s="37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</row>
    <row r="54" spans="1:41" s="36" customFormat="1" ht="15" customHeight="1" x14ac:dyDescent="0.15">
      <c r="A54" s="37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</row>
    <row r="55" spans="1:41" s="36" customFormat="1" ht="15" customHeight="1" x14ac:dyDescent="0.15">
      <c r="A55" s="37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</row>
    <row r="56" spans="1:41" s="36" customFormat="1" ht="15" customHeight="1" x14ac:dyDescent="0.15">
      <c r="A56" s="37"/>
    </row>
    <row r="57" spans="1:41" s="36" customFormat="1" ht="15" customHeight="1" x14ac:dyDescent="0.15">
      <c r="A57" s="37"/>
    </row>
    <row r="58" spans="1:41" s="36" customFormat="1" ht="15" customHeight="1" x14ac:dyDescent="0.15">
      <c r="A58" s="37"/>
    </row>
    <row r="59" spans="1:41" s="36" customFormat="1" ht="15" customHeight="1" x14ac:dyDescent="0.15">
      <c r="A59" s="37"/>
    </row>
    <row r="60" spans="1:41" s="36" customFormat="1" ht="15" customHeight="1" x14ac:dyDescent="0.15">
      <c r="A60" s="37"/>
    </row>
    <row r="61" spans="1:41" s="36" customFormat="1" ht="15" customHeight="1" x14ac:dyDescent="0.15">
      <c r="A61" s="37"/>
    </row>
    <row r="62" spans="1:41" s="36" customFormat="1" ht="15" customHeight="1" x14ac:dyDescent="0.15">
      <c r="A62" s="37"/>
    </row>
    <row r="63" spans="1:41" s="36" customFormat="1" ht="15" customHeight="1" x14ac:dyDescent="0.15">
      <c r="A63" s="37"/>
    </row>
    <row r="64" spans="1:41" s="36" customFormat="1" ht="15" customHeight="1" x14ac:dyDescent="0.15">
      <c r="A64" s="37"/>
    </row>
    <row r="65" spans="1:1" s="36" customFormat="1" ht="15" customHeight="1" x14ac:dyDescent="0.15">
      <c r="A65" s="37"/>
    </row>
    <row r="66" spans="1:1" s="36" customFormat="1" ht="15" customHeight="1" x14ac:dyDescent="0.15">
      <c r="A66" s="37"/>
    </row>
    <row r="67" spans="1:1" s="36" customFormat="1" ht="15" customHeight="1" x14ac:dyDescent="0.15">
      <c r="A67" s="37"/>
    </row>
    <row r="68" spans="1:1" s="36" customFormat="1" ht="15" customHeight="1" x14ac:dyDescent="0.15">
      <c r="A68" s="37"/>
    </row>
    <row r="69" spans="1:1" s="36" customFormat="1" ht="15" customHeight="1" x14ac:dyDescent="0.15">
      <c r="A69" s="37"/>
    </row>
    <row r="70" spans="1:1" s="36" customFormat="1" ht="15" customHeight="1" x14ac:dyDescent="0.15">
      <c r="A70" s="37"/>
    </row>
    <row r="71" spans="1:1" s="36" customFormat="1" ht="15" customHeight="1" x14ac:dyDescent="0.15">
      <c r="A71" s="37"/>
    </row>
    <row r="72" spans="1:1" s="36" customFormat="1" ht="15" customHeight="1" x14ac:dyDescent="0.15">
      <c r="A72" s="37"/>
    </row>
    <row r="73" spans="1:1" s="36" customFormat="1" ht="15" customHeight="1" x14ac:dyDescent="0.15">
      <c r="A73" s="37"/>
    </row>
    <row r="74" spans="1:1" s="36" customFormat="1" ht="15" customHeight="1" x14ac:dyDescent="0.15">
      <c r="A74" s="37"/>
    </row>
    <row r="75" spans="1:1" s="36" customFormat="1" ht="15" customHeight="1" x14ac:dyDescent="0.15">
      <c r="A75" s="37"/>
    </row>
    <row r="76" spans="1:1" s="36" customFormat="1" ht="15" customHeight="1" x14ac:dyDescent="0.15">
      <c r="A76" s="37"/>
    </row>
    <row r="77" spans="1:1" s="36" customFormat="1" ht="15" customHeight="1" x14ac:dyDescent="0.15">
      <c r="A77" s="37"/>
    </row>
    <row r="78" spans="1:1" s="36" customFormat="1" ht="15" customHeight="1" x14ac:dyDescent="0.15">
      <c r="A78" s="37"/>
    </row>
    <row r="79" spans="1:1" s="36" customFormat="1" ht="15" customHeight="1" x14ac:dyDescent="0.15">
      <c r="A79" s="37"/>
    </row>
    <row r="80" spans="1:1" s="36" customFormat="1" ht="15" customHeight="1" x14ac:dyDescent="0.15">
      <c r="A80" s="37"/>
    </row>
    <row r="81" spans="1:1" s="36" customFormat="1" ht="15" customHeight="1" x14ac:dyDescent="0.15">
      <c r="A81" s="37"/>
    </row>
    <row r="82" spans="1:1" s="36" customFormat="1" ht="15" customHeight="1" x14ac:dyDescent="0.15">
      <c r="A82" s="37"/>
    </row>
    <row r="83" spans="1:1" s="36" customFormat="1" ht="15" customHeight="1" x14ac:dyDescent="0.15">
      <c r="A83" s="37"/>
    </row>
    <row r="84" spans="1:1" s="36" customFormat="1" ht="15" customHeight="1" x14ac:dyDescent="0.15">
      <c r="A84" s="37"/>
    </row>
    <row r="85" spans="1:1" s="36" customFormat="1" ht="15" customHeight="1" x14ac:dyDescent="0.15">
      <c r="A85" s="37"/>
    </row>
    <row r="86" spans="1:1" s="36" customFormat="1" ht="15" customHeight="1" x14ac:dyDescent="0.15">
      <c r="A86" s="37"/>
    </row>
    <row r="87" spans="1:1" s="36" customFormat="1" ht="15" customHeight="1" x14ac:dyDescent="0.15">
      <c r="A87" s="37"/>
    </row>
    <row r="88" spans="1:1" s="36" customFormat="1" ht="15" customHeight="1" x14ac:dyDescent="0.15">
      <c r="A88" s="37"/>
    </row>
    <row r="89" spans="1:1" s="36" customFormat="1" ht="15" customHeight="1" x14ac:dyDescent="0.15">
      <c r="A89" s="37"/>
    </row>
    <row r="90" spans="1:1" s="36" customFormat="1" ht="15" customHeight="1" x14ac:dyDescent="0.15">
      <c r="A90" s="37"/>
    </row>
    <row r="91" spans="1:1" s="36" customFormat="1" ht="15" customHeight="1" x14ac:dyDescent="0.15">
      <c r="A91" s="37"/>
    </row>
    <row r="92" spans="1:1" s="36" customFormat="1" ht="15" customHeight="1" x14ac:dyDescent="0.15">
      <c r="A92" s="37"/>
    </row>
    <row r="93" spans="1:1" s="36" customFormat="1" ht="15" customHeight="1" x14ac:dyDescent="0.15">
      <c r="A93" s="37"/>
    </row>
    <row r="94" spans="1:1" s="36" customFormat="1" ht="15" customHeight="1" x14ac:dyDescent="0.15">
      <c r="A94" s="37"/>
    </row>
    <row r="95" spans="1:1" s="36" customFormat="1" ht="15" customHeight="1" x14ac:dyDescent="0.15">
      <c r="A95" s="37"/>
    </row>
    <row r="96" spans="1:1" s="36" customFormat="1" ht="15" customHeight="1" x14ac:dyDescent="0.15">
      <c r="A96" s="37"/>
    </row>
    <row r="97" spans="1:1" s="36" customFormat="1" ht="15" customHeight="1" x14ac:dyDescent="0.15">
      <c r="A97" s="37"/>
    </row>
    <row r="98" spans="1:1" s="36" customFormat="1" ht="15" customHeight="1" x14ac:dyDescent="0.15">
      <c r="A98" s="37"/>
    </row>
    <row r="99" spans="1:1" s="36" customFormat="1" ht="15" customHeight="1" x14ac:dyDescent="0.15">
      <c r="A99" s="37"/>
    </row>
    <row r="100" spans="1:1" s="36" customFormat="1" ht="15" customHeight="1" x14ac:dyDescent="0.15">
      <c r="A100" s="37"/>
    </row>
    <row r="101" spans="1:1" s="36" customFormat="1" ht="15" customHeight="1" x14ac:dyDescent="0.15">
      <c r="A101" s="37"/>
    </row>
    <row r="102" spans="1:1" s="36" customFormat="1" ht="15" customHeight="1" x14ac:dyDescent="0.15">
      <c r="A102" s="37"/>
    </row>
    <row r="103" spans="1:1" s="36" customFormat="1" ht="15" customHeight="1" x14ac:dyDescent="0.15">
      <c r="A103" s="37"/>
    </row>
    <row r="104" spans="1:1" s="36" customFormat="1" ht="15" customHeight="1" x14ac:dyDescent="0.15">
      <c r="A104" s="37"/>
    </row>
    <row r="105" spans="1:1" s="36" customFormat="1" ht="15" customHeight="1" x14ac:dyDescent="0.15">
      <c r="A105" s="37"/>
    </row>
    <row r="106" spans="1:1" s="36" customFormat="1" ht="15" customHeight="1" x14ac:dyDescent="0.15">
      <c r="A106" s="37"/>
    </row>
    <row r="107" spans="1:1" s="36" customFormat="1" ht="15" customHeight="1" x14ac:dyDescent="0.15">
      <c r="A107" s="37"/>
    </row>
    <row r="108" spans="1:1" s="36" customFormat="1" ht="15" customHeight="1" x14ac:dyDescent="0.15">
      <c r="A108" s="37"/>
    </row>
    <row r="109" spans="1:1" s="36" customFormat="1" ht="15" customHeight="1" x14ac:dyDescent="0.15">
      <c r="A109" s="37"/>
    </row>
    <row r="110" spans="1:1" s="36" customFormat="1" ht="15" customHeight="1" x14ac:dyDescent="0.15">
      <c r="A110" s="37"/>
    </row>
    <row r="111" spans="1:1" s="36" customFormat="1" ht="15" customHeight="1" x14ac:dyDescent="0.15">
      <c r="A111" s="37"/>
    </row>
    <row r="112" spans="1:1" s="36" customFormat="1" ht="15" customHeight="1" x14ac:dyDescent="0.15">
      <c r="A112" s="37"/>
    </row>
    <row r="113" spans="1:1" s="36" customFormat="1" ht="15" customHeight="1" x14ac:dyDescent="0.15">
      <c r="A113" s="37"/>
    </row>
    <row r="114" spans="1:1" s="36" customFormat="1" ht="15" customHeight="1" x14ac:dyDescent="0.15">
      <c r="A114" s="37"/>
    </row>
    <row r="115" spans="1:1" s="36" customFormat="1" ht="15" customHeight="1" x14ac:dyDescent="0.15">
      <c r="A115" s="37"/>
    </row>
    <row r="116" spans="1:1" s="36" customFormat="1" ht="15" customHeight="1" x14ac:dyDescent="0.15">
      <c r="A116" s="37"/>
    </row>
    <row r="117" spans="1:1" s="36" customFormat="1" ht="15" customHeight="1" x14ac:dyDescent="0.15">
      <c r="A117" s="37"/>
    </row>
    <row r="118" spans="1:1" s="36" customFormat="1" ht="15" customHeight="1" x14ac:dyDescent="0.15">
      <c r="A118" s="37"/>
    </row>
    <row r="119" spans="1:1" s="36" customFormat="1" ht="15" customHeight="1" x14ac:dyDescent="0.15">
      <c r="A119" s="37"/>
    </row>
    <row r="120" spans="1:1" s="36" customFormat="1" ht="15" customHeight="1" x14ac:dyDescent="0.15">
      <c r="A120" s="37"/>
    </row>
    <row r="121" spans="1:1" s="36" customFormat="1" ht="15" customHeight="1" x14ac:dyDescent="0.15">
      <c r="A121" s="37"/>
    </row>
    <row r="122" spans="1:1" s="36" customFormat="1" ht="15" customHeight="1" x14ac:dyDescent="0.15">
      <c r="A122" s="37"/>
    </row>
    <row r="123" spans="1:1" s="36" customFormat="1" ht="15" customHeight="1" x14ac:dyDescent="0.15">
      <c r="A123" s="37"/>
    </row>
    <row r="124" spans="1:1" s="36" customFormat="1" ht="15" customHeight="1" x14ac:dyDescent="0.15">
      <c r="A124" s="37"/>
    </row>
    <row r="125" spans="1:1" s="36" customFormat="1" ht="15" customHeight="1" x14ac:dyDescent="0.15">
      <c r="A125" s="37"/>
    </row>
    <row r="126" spans="1:1" s="36" customFormat="1" ht="15" customHeight="1" x14ac:dyDescent="0.15">
      <c r="A126" s="37"/>
    </row>
    <row r="127" spans="1:1" s="36" customFormat="1" ht="15" customHeight="1" x14ac:dyDescent="0.15">
      <c r="A127" s="37"/>
    </row>
    <row r="128" spans="1:1" s="36" customFormat="1" ht="15" customHeight="1" x14ac:dyDescent="0.15">
      <c r="A128" s="37"/>
    </row>
    <row r="129" spans="1:1" s="36" customFormat="1" ht="15" customHeight="1" x14ac:dyDescent="0.15">
      <c r="A129" s="37"/>
    </row>
    <row r="130" spans="1:1" s="36" customFormat="1" ht="15" customHeight="1" x14ac:dyDescent="0.15">
      <c r="A130" s="37"/>
    </row>
    <row r="131" spans="1:1" s="36" customFormat="1" ht="15" customHeight="1" x14ac:dyDescent="0.15">
      <c r="A131" s="37"/>
    </row>
    <row r="132" spans="1:1" s="36" customFormat="1" ht="15" customHeight="1" x14ac:dyDescent="0.15">
      <c r="A132" s="37"/>
    </row>
    <row r="133" spans="1:1" s="36" customFormat="1" ht="15" customHeight="1" x14ac:dyDescent="0.15">
      <c r="A133" s="37"/>
    </row>
    <row r="134" spans="1:1" s="34" customFormat="1" ht="15" customHeight="1" x14ac:dyDescent="0.15">
      <c r="A134" s="35"/>
    </row>
    <row r="135" spans="1:1" s="34" customFormat="1" ht="15" customHeight="1" x14ac:dyDescent="0.15">
      <c r="A135" s="35"/>
    </row>
    <row r="136" spans="1:1" s="34" customFormat="1" ht="15" customHeight="1" x14ac:dyDescent="0.15">
      <c r="A136" s="35"/>
    </row>
    <row r="137" spans="1:1" s="34" customFormat="1" ht="15" customHeight="1" x14ac:dyDescent="0.15">
      <c r="A137" s="35"/>
    </row>
    <row r="138" spans="1:1" s="34" customFormat="1" ht="15" customHeight="1" x14ac:dyDescent="0.15">
      <c r="A138" s="35"/>
    </row>
    <row r="139" spans="1:1" s="34" customFormat="1" ht="15" customHeight="1" x14ac:dyDescent="0.15">
      <c r="A139" s="35"/>
    </row>
    <row r="140" spans="1:1" s="34" customFormat="1" ht="15" customHeight="1" x14ac:dyDescent="0.15">
      <c r="A140" s="35"/>
    </row>
    <row r="141" spans="1:1" s="34" customFormat="1" ht="15" customHeight="1" x14ac:dyDescent="0.15">
      <c r="A141" s="35"/>
    </row>
    <row r="142" spans="1:1" s="34" customFormat="1" ht="15" customHeight="1" x14ac:dyDescent="0.15">
      <c r="A142" s="35"/>
    </row>
    <row r="143" spans="1:1" s="34" customFormat="1" ht="15" customHeight="1" x14ac:dyDescent="0.15">
      <c r="A143" s="35"/>
    </row>
    <row r="144" spans="1:1" s="34" customFormat="1" ht="15" customHeight="1" x14ac:dyDescent="0.15">
      <c r="A144" s="35"/>
    </row>
    <row r="145" spans="1:1" s="34" customFormat="1" ht="15" customHeight="1" x14ac:dyDescent="0.15">
      <c r="A145" s="35"/>
    </row>
    <row r="146" spans="1:1" s="34" customFormat="1" ht="15" customHeight="1" x14ac:dyDescent="0.15">
      <c r="A146" s="35"/>
    </row>
    <row r="147" spans="1:1" s="34" customFormat="1" ht="15" customHeight="1" x14ac:dyDescent="0.15">
      <c r="A147" s="35"/>
    </row>
    <row r="148" spans="1:1" s="34" customFormat="1" ht="15" customHeight="1" x14ac:dyDescent="0.15">
      <c r="A148" s="35"/>
    </row>
    <row r="149" spans="1:1" s="34" customFormat="1" ht="15" customHeight="1" x14ac:dyDescent="0.15">
      <c r="A149" s="35"/>
    </row>
    <row r="150" spans="1:1" s="34" customFormat="1" ht="15" customHeight="1" x14ac:dyDescent="0.15">
      <c r="A150" s="35"/>
    </row>
    <row r="151" spans="1:1" s="34" customFormat="1" ht="15" customHeight="1" x14ac:dyDescent="0.15">
      <c r="A151" s="35"/>
    </row>
    <row r="152" spans="1:1" s="34" customFormat="1" ht="15" customHeight="1" x14ac:dyDescent="0.15">
      <c r="A152" s="35"/>
    </row>
    <row r="153" spans="1:1" s="34" customFormat="1" ht="15" customHeight="1" x14ac:dyDescent="0.15">
      <c r="A153" s="35"/>
    </row>
    <row r="154" spans="1:1" s="34" customFormat="1" ht="15" customHeight="1" x14ac:dyDescent="0.15">
      <c r="A154" s="35"/>
    </row>
    <row r="155" spans="1:1" s="34" customFormat="1" ht="15" customHeight="1" x14ac:dyDescent="0.15">
      <c r="A155" s="35"/>
    </row>
    <row r="156" spans="1:1" s="34" customFormat="1" ht="15" customHeight="1" x14ac:dyDescent="0.15">
      <c r="A156" s="35"/>
    </row>
    <row r="157" spans="1:1" s="34" customFormat="1" ht="15" customHeight="1" x14ac:dyDescent="0.15">
      <c r="A157" s="35"/>
    </row>
    <row r="158" spans="1:1" s="34" customFormat="1" ht="15" customHeight="1" x14ac:dyDescent="0.15">
      <c r="A158" s="35"/>
    </row>
    <row r="159" spans="1:1" s="34" customFormat="1" ht="15" customHeight="1" x14ac:dyDescent="0.15">
      <c r="A159" s="35"/>
    </row>
    <row r="160" spans="1:1" s="34" customFormat="1" ht="15" customHeight="1" x14ac:dyDescent="0.15">
      <c r="A160" s="35"/>
    </row>
    <row r="161" spans="1:1" s="34" customFormat="1" ht="15" customHeight="1" x14ac:dyDescent="0.15">
      <c r="A161" s="35"/>
    </row>
    <row r="162" spans="1:1" s="34" customFormat="1" ht="15" customHeight="1" x14ac:dyDescent="0.15">
      <c r="A162" s="35"/>
    </row>
    <row r="163" spans="1:1" s="34" customFormat="1" ht="15" customHeight="1" x14ac:dyDescent="0.15">
      <c r="A163" s="35"/>
    </row>
    <row r="164" spans="1:1" s="34" customFormat="1" ht="15" customHeight="1" x14ac:dyDescent="0.15">
      <c r="A164" s="35"/>
    </row>
    <row r="165" spans="1:1" s="34" customFormat="1" ht="15" customHeight="1" x14ac:dyDescent="0.15">
      <c r="A165" s="35"/>
    </row>
    <row r="166" spans="1:1" s="34" customFormat="1" ht="15" customHeight="1" x14ac:dyDescent="0.15">
      <c r="A166" s="35"/>
    </row>
    <row r="167" spans="1:1" s="34" customFormat="1" ht="15" customHeight="1" x14ac:dyDescent="0.15">
      <c r="A167" s="35"/>
    </row>
    <row r="168" spans="1:1" s="34" customFormat="1" ht="15" customHeight="1" x14ac:dyDescent="0.15">
      <c r="A168" s="35"/>
    </row>
    <row r="169" spans="1:1" s="34" customFormat="1" ht="15" customHeight="1" x14ac:dyDescent="0.15">
      <c r="A169" s="35"/>
    </row>
    <row r="170" spans="1:1" s="34" customFormat="1" ht="15" customHeight="1" x14ac:dyDescent="0.15">
      <c r="A170" s="35"/>
    </row>
    <row r="171" spans="1:1" s="34" customFormat="1" ht="15" customHeight="1" x14ac:dyDescent="0.15">
      <c r="A171" s="35"/>
    </row>
    <row r="172" spans="1:1" s="34" customFormat="1" ht="15" customHeight="1" x14ac:dyDescent="0.15">
      <c r="A172" s="35"/>
    </row>
    <row r="173" spans="1:1" s="34" customFormat="1" ht="15" customHeight="1" x14ac:dyDescent="0.15">
      <c r="A173" s="35"/>
    </row>
    <row r="174" spans="1:1" s="34" customFormat="1" ht="15" customHeight="1" x14ac:dyDescent="0.15">
      <c r="A174" s="35"/>
    </row>
    <row r="175" spans="1:1" s="34" customFormat="1" ht="12" customHeight="1" x14ac:dyDescent="0.15">
      <c r="A175" s="35"/>
    </row>
    <row r="176" spans="1:1" s="34" customFormat="1" ht="12" customHeight="1" x14ac:dyDescent="0.15">
      <c r="A176" s="35"/>
    </row>
    <row r="177" spans="1:1" s="34" customFormat="1" ht="12" customHeight="1" x14ac:dyDescent="0.15">
      <c r="A177" s="35"/>
    </row>
    <row r="178" spans="1:1" s="34" customFormat="1" ht="12" customHeight="1" x14ac:dyDescent="0.15">
      <c r="A178" s="35"/>
    </row>
    <row r="179" spans="1:1" s="34" customFormat="1" ht="12" customHeight="1" x14ac:dyDescent="0.15">
      <c r="A179" s="35"/>
    </row>
    <row r="180" spans="1:1" s="34" customFormat="1" ht="12" customHeight="1" x14ac:dyDescent="0.15">
      <c r="A180" s="35"/>
    </row>
    <row r="181" spans="1:1" s="34" customFormat="1" ht="12" customHeight="1" x14ac:dyDescent="0.15">
      <c r="A181" s="35"/>
    </row>
    <row r="182" spans="1:1" s="34" customFormat="1" ht="12" customHeight="1" x14ac:dyDescent="0.15">
      <c r="A182" s="35"/>
    </row>
    <row r="183" spans="1:1" s="34" customFormat="1" ht="12" customHeight="1" x14ac:dyDescent="0.15">
      <c r="A183" s="35"/>
    </row>
    <row r="184" spans="1:1" s="34" customFormat="1" ht="12" customHeight="1" x14ac:dyDescent="0.15">
      <c r="A184" s="35"/>
    </row>
    <row r="185" spans="1:1" s="34" customFormat="1" ht="12" customHeight="1" x14ac:dyDescent="0.15">
      <c r="A185" s="35"/>
    </row>
    <row r="186" spans="1:1" s="34" customFormat="1" ht="12" customHeight="1" x14ac:dyDescent="0.15">
      <c r="A186" s="35"/>
    </row>
    <row r="187" spans="1:1" s="34" customFormat="1" ht="12" customHeight="1" x14ac:dyDescent="0.15">
      <c r="A187" s="35"/>
    </row>
    <row r="188" spans="1:1" s="34" customFormat="1" ht="12" customHeight="1" x14ac:dyDescent="0.15">
      <c r="A188" s="35"/>
    </row>
    <row r="189" spans="1:1" s="34" customFormat="1" ht="12" customHeight="1" x14ac:dyDescent="0.15">
      <c r="A189" s="35"/>
    </row>
    <row r="190" spans="1:1" s="34" customFormat="1" ht="12" customHeight="1" x14ac:dyDescent="0.15">
      <c r="A190" s="35"/>
    </row>
    <row r="191" spans="1:1" s="34" customFormat="1" ht="12" customHeight="1" x14ac:dyDescent="0.15">
      <c r="A191" s="35"/>
    </row>
    <row r="192" spans="1:1" s="34" customFormat="1" ht="12" customHeight="1" x14ac:dyDescent="0.15">
      <c r="A192" s="35"/>
    </row>
    <row r="193" spans="1:1" s="34" customFormat="1" ht="12" customHeight="1" x14ac:dyDescent="0.15">
      <c r="A193" s="35"/>
    </row>
    <row r="194" spans="1:1" s="34" customFormat="1" ht="12" customHeight="1" x14ac:dyDescent="0.15">
      <c r="A194" s="35"/>
    </row>
    <row r="195" spans="1:1" s="34" customFormat="1" ht="12" customHeight="1" x14ac:dyDescent="0.15">
      <c r="A195" s="35"/>
    </row>
    <row r="196" spans="1:1" s="34" customFormat="1" ht="12" customHeight="1" x14ac:dyDescent="0.15">
      <c r="A196" s="35"/>
    </row>
    <row r="197" spans="1:1" s="34" customFormat="1" ht="12" customHeight="1" x14ac:dyDescent="0.15">
      <c r="A197" s="35"/>
    </row>
    <row r="198" spans="1:1" s="34" customFormat="1" ht="12" customHeight="1" x14ac:dyDescent="0.15">
      <c r="A198" s="35"/>
    </row>
    <row r="199" spans="1:1" s="34" customFormat="1" ht="12" customHeight="1" x14ac:dyDescent="0.15">
      <c r="A199" s="35"/>
    </row>
    <row r="200" spans="1:1" s="34" customFormat="1" ht="12" customHeight="1" x14ac:dyDescent="0.15">
      <c r="A200" s="35"/>
    </row>
    <row r="201" spans="1:1" s="34" customFormat="1" ht="12" customHeight="1" x14ac:dyDescent="0.15">
      <c r="A201" s="35"/>
    </row>
    <row r="202" spans="1:1" s="34" customFormat="1" ht="12" customHeight="1" x14ac:dyDescent="0.15">
      <c r="A202" s="35"/>
    </row>
    <row r="203" spans="1:1" s="34" customFormat="1" ht="12" customHeight="1" x14ac:dyDescent="0.15">
      <c r="A203" s="35"/>
    </row>
    <row r="204" spans="1:1" s="34" customFormat="1" ht="12" customHeight="1" x14ac:dyDescent="0.15">
      <c r="A204" s="35"/>
    </row>
    <row r="205" spans="1:1" s="34" customFormat="1" ht="12" customHeight="1" x14ac:dyDescent="0.15">
      <c r="A205" s="35"/>
    </row>
    <row r="206" spans="1:1" s="34" customFormat="1" ht="12" customHeight="1" x14ac:dyDescent="0.15">
      <c r="A206" s="35"/>
    </row>
    <row r="207" spans="1:1" s="34" customFormat="1" ht="12" customHeight="1" x14ac:dyDescent="0.15">
      <c r="A207" s="35"/>
    </row>
    <row r="208" spans="1:1" s="34" customFormat="1" ht="12" customHeight="1" x14ac:dyDescent="0.15">
      <c r="A208" s="35"/>
    </row>
    <row r="209" spans="1:1" s="34" customFormat="1" ht="12" customHeight="1" x14ac:dyDescent="0.15">
      <c r="A209" s="35"/>
    </row>
    <row r="210" spans="1:1" s="34" customFormat="1" ht="12" customHeight="1" x14ac:dyDescent="0.15">
      <c r="A210" s="35"/>
    </row>
    <row r="211" spans="1:1" s="34" customFormat="1" ht="12" x14ac:dyDescent="0.15">
      <c r="A211" s="35"/>
    </row>
    <row r="212" spans="1:1" s="34" customFormat="1" ht="12" x14ac:dyDescent="0.15">
      <c r="A212" s="35"/>
    </row>
    <row r="213" spans="1:1" s="34" customFormat="1" ht="12" x14ac:dyDescent="0.15">
      <c r="A213" s="35"/>
    </row>
    <row r="214" spans="1:1" s="34" customFormat="1" ht="12" x14ac:dyDescent="0.15">
      <c r="A214" s="35"/>
    </row>
    <row r="215" spans="1:1" s="34" customFormat="1" ht="12" x14ac:dyDescent="0.15">
      <c r="A215" s="35"/>
    </row>
    <row r="216" spans="1:1" s="34" customFormat="1" ht="12" x14ac:dyDescent="0.15">
      <c r="A216" s="35"/>
    </row>
    <row r="217" spans="1:1" s="34" customFormat="1" ht="12" x14ac:dyDescent="0.15">
      <c r="A217" s="35"/>
    </row>
    <row r="218" spans="1:1" s="34" customFormat="1" ht="12" x14ac:dyDescent="0.15">
      <c r="A218" s="35"/>
    </row>
    <row r="219" spans="1:1" s="34" customFormat="1" ht="12" x14ac:dyDescent="0.15">
      <c r="A219" s="35"/>
    </row>
  </sheetData>
  <dataConsolidate>
    <dataRefs count="1">
      <dataRef ref="D3:I8" sheet="188部門表" r:id="rId1"/>
    </dataRefs>
  </dataConsolidate>
  <mergeCells count="1">
    <mergeCell ref="A2:B3"/>
  </mergeCells>
  <phoneticPr fontId="6"/>
  <printOptions horizontalCentered="1"/>
  <pageMargins left="0.78740157480314965" right="0.78740157480314965" top="0.98425196850393704" bottom="0.98425196850393704" header="0.43307086614173229" footer="0.1968503937007874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F3263-A1A7-481E-80DD-59D179D985A8}">
  <dimension ref="A1:BL445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A2" sqref="A2:B3"/>
    </sheetView>
  </sheetViews>
  <sheetFormatPr defaultRowHeight="13.5" x14ac:dyDescent="0.15"/>
  <cols>
    <col min="1" max="1" width="5.125" customWidth="1"/>
    <col min="2" max="2" width="22.375" customWidth="1"/>
    <col min="3" max="3" width="6.25" customWidth="1"/>
    <col min="4" max="42" width="9.25" bestFit="1" customWidth="1"/>
    <col min="43" max="43" width="11" customWidth="1"/>
    <col min="44" max="49" width="9.25" bestFit="1" customWidth="1"/>
    <col min="50" max="51" width="11" customWidth="1"/>
    <col min="52" max="52" width="9.25" bestFit="1" customWidth="1"/>
    <col min="53" max="53" width="9.75" bestFit="1" customWidth="1"/>
    <col min="54" max="56" width="9.75" customWidth="1"/>
    <col min="57" max="58" width="11" customWidth="1"/>
    <col min="59" max="59" width="10" customWidth="1"/>
    <col min="60" max="64" width="11" customWidth="1"/>
  </cols>
  <sheetData>
    <row r="1" spans="1:64" s="1" customFormat="1" ht="15" customHeight="1" x14ac:dyDescent="0.15"/>
    <row r="2" spans="1:64" s="1" customFormat="1" ht="15" customHeight="1" x14ac:dyDescent="0.15">
      <c r="A2" s="114" t="s">
        <v>0</v>
      </c>
      <c r="B2" s="115"/>
      <c r="C2" s="118"/>
      <c r="D2" s="2" t="s">
        <v>1</v>
      </c>
      <c r="E2" s="3" t="s">
        <v>2</v>
      </c>
      <c r="F2" s="3" t="s">
        <v>3</v>
      </c>
      <c r="G2" s="3" t="s">
        <v>4</v>
      </c>
      <c r="H2" s="3" t="s">
        <v>5</v>
      </c>
      <c r="I2" s="3" t="s">
        <v>6</v>
      </c>
      <c r="J2" s="3" t="s">
        <v>7</v>
      </c>
      <c r="K2" s="3" t="s">
        <v>8</v>
      </c>
      <c r="L2" s="3" t="s">
        <v>9</v>
      </c>
      <c r="M2" s="3" t="s">
        <v>10</v>
      </c>
      <c r="N2" s="3" t="s">
        <v>11</v>
      </c>
      <c r="O2" s="3" t="s">
        <v>12</v>
      </c>
      <c r="P2" s="3" t="s">
        <v>13</v>
      </c>
      <c r="Q2" s="3" t="s">
        <v>14</v>
      </c>
      <c r="R2" s="3" t="s">
        <v>15</v>
      </c>
      <c r="S2" s="3" t="s">
        <v>16</v>
      </c>
      <c r="T2" s="3" t="s">
        <v>17</v>
      </c>
      <c r="U2" s="3" t="s">
        <v>18</v>
      </c>
      <c r="V2" s="3" t="s">
        <v>19</v>
      </c>
      <c r="W2" s="3" t="s">
        <v>20</v>
      </c>
      <c r="X2" s="3" t="s">
        <v>21</v>
      </c>
      <c r="Y2" s="3" t="s">
        <v>22</v>
      </c>
      <c r="Z2" s="3" t="s">
        <v>23</v>
      </c>
      <c r="AA2" s="3" t="s">
        <v>24</v>
      </c>
      <c r="AB2" s="3" t="s">
        <v>25</v>
      </c>
      <c r="AC2" s="3" t="s">
        <v>26</v>
      </c>
      <c r="AD2" s="3" t="s">
        <v>27</v>
      </c>
      <c r="AE2" s="3" t="s">
        <v>28</v>
      </c>
      <c r="AF2" s="3" t="s">
        <v>29</v>
      </c>
      <c r="AG2" s="3" t="s">
        <v>30</v>
      </c>
      <c r="AH2" s="3" t="s">
        <v>31</v>
      </c>
      <c r="AI2" s="3" t="s">
        <v>32</v>
      </c>
      <c r="AJ2" s="3" t="s">
        <v>33</v>
      </c>
      <c r="AK2" s="3" t="s">
        <v>34</v>
      </c>
      <c r="AL2" s="3" t="s">
        <v>35</v>
      </c>
      <c r="AM2" s="3" t="s">
        <v>36</v>
      </c>
      <c r="AN2" s="3" t="s">
        <v>37</v>
      </c>
      <c r="AO2" s="3" t="s">
        <v>38</v>
      </c>
      <c r="AP2" s="3" t="s">
        <v>39</v>
      </c>
      <c r="AQ2" s="4" t="s">
        <v>40</v>
      </c>
      <c r="AR2" s="5">
        <v>71</v>
      </c>
      <c r="AS2" s="5">
        <v>72</v>
      </c>
      <c r="AT2" s="5">
        <v>73</v>
      </c>
      <c r="AU2" s="5">
        <v>74</v>
      </c>
      <c r="AV2" s="5">
        <v>75</v>
      </c>
      <c r="AW2" s="5">
        <v>76</v>
      </c>
      <c r="AX2" s="5">
        <v>78</v>
      </c>
      <c r="AY2" s="5">
        <v>79</v>
      </c>
      <c r="AZ2" s="5">
        <v>80</v>
      </c>
      <c r="BA2" s="5">
        <v>81</v>
      </c>
      <c r="BB2" s="5">
        <v>811</v>
      </c>
      <c r="BC2" s="5">
        <v>812</v>
      </c>
      <c r="BD2" s="5">
        <v>813</v>
      </c>
      <c r="BE2" s="5">
        <v>82</v>
      </c>
      <c r="BF2" s="5">
        <v>83</v>
      </c>
      <c r="BG2" s="5">
        <v>84</v>
      </c>
      <c r="BH2" s="5">
        <v>87</v>
      </c>
      <c r="BI2" s="5">
        <v>871</v>
      </c>
      <c r="BJ2" s="5">
        <v>872</v>
      </c>
      <c r="BK2" s="5">
        <v>873</v>
      </c>
      <c r="BL2" s="5">
        <v>88</v>
      </c>
    </row>
    <row r="3" spans="1:64" s="1" customFormat="1" ht="41.25" customHeight="1" x14ac:dyDescent="0.15">
      <c r="A3" s="116"/>
      <c r="B3" s="117"/>
      <c r="C3" s="119"/>
      <c r="D3" s="6" t="s">
        <v>41</v>
      </c>
      <c r="E3" s="7" t="s">
        <v>42</v>
      </c>
      <c r="F3" s="7" t="s">
        <v>43</v>
      </c>
      <c r="G3" s="7" t="s">
        <v>44</v>
      </c>
      <c r="H3" s="7" t="s">
        <v>45</v>
      </c>
      <c r="I3" s="8" t="s">
        <v>46</v>
      </c>
      <c r="J3" s="9" t="s">
        <v>47</v>
      </c>
      <c r="K3" s="9" t="s">
        <v>48</v>
      </c>
      <c r="L3" s="9" t="s">
        <v>49</v>
      </c>
      <c r="M3" s="9" t="s">
        <v>50</v>
      </c>
      <c r="N3" s="9" t="s">
        <v>51</v>
      </c>
      <c r="O3" s="9" t="s">
        <v>52</v>
      </c>
      <c r="P3" s="9" t="s">
        <v>53</v>
      </c>
      <c r="Q3" s="9" t="s">
        <v>54</v>
      </c>
      <c r="R3" s="9" t="s">
        <v>55</v>
      </c>
      <c r="S3" s="9" t="s">
        <v>56</v>
      </c>
      <c r="T3" s="8" t="s">
        <v>57</v>
      </c>
      <c r="U3" s="8" t="s">
        <v>58</v>
      </c>
      <c r="V3" s="8" t="s">
        <v>59</v>
      </c>
      <c r="W3" s="9" t="s">
        <v>60</v>
      </c>
      <c r="X3" s="9" t="s">
        <v>61</v>
      </c>
      <c r="Y3" s="9" t="s">
        <v>62</v>
      </c>
      <c r="Z3" s="9" t="s">
        <v>63</v>
      </c>
      <c r="AA3" s="9" t="s">
        <v>64</v>
      </c>
      <c r="AB3" s="9" t="s">
        <v>65</v>
      </c>
      <c r="AC3" s="9" t="s">
        <v>66</v>
      </c>
      <c r="AD3" s="9" t="s">
        <v>67</v>
      </c>
      <c r="AE3" s="9" t="s">
        <v>68</v>
      </c>
      <c r="AF3" s="9" t="s">
        <v>69</v>
      </c>
      <c r="AG3" s="9" t="s">
        <v>70</v>
      </c>
      <c r="AH3" s="9" t="s">
        <v>71</v>
      </c>
      <c r="AI3" s="9" t="s">
        <v>72</v>
      </c>
      <c r="AJ3" s="9" t="s">
        <v>73</v>
      </c>
      <c r="AK3" s="9" t="s">
        <v>74</v>
      </c>
      <c r="AL3" s="9" t="s">
        <v>75</v>
      </c>
      <c r="AM3" s="9" t="s">
        <v>76</v>
      </c>
      <c r="AN3" s="9" t="s">
        <v>77</v>
      </c>
      <c r="AO3" s="7" t="s">
        <v>78</v>
      </c>
      <c r="AP3" s="7" t="s">
        <v>79</v>
      </c>
      <c r="AQ3" s="10" t="s">
        <v>80</v>
      </c>
      <c r="AR3" s="10" t="s">
        <v>81</v>
      </c>
      <c r="AS3" s="10" t="s">
        <v>82</v>
      </c>
      <c r="AT3" s="10" t="s">
        <v>83</v>
      </c>
      <c r="AU3" s="10" t="s">
        <v>84</v>
      </c>
      <c r="AV3" s="10" t="s">
        <v>85</v>
      </c>
      <c r="AW3" s="10" t="s">
        <v>86</v>
      </c>
      <c r="AX3" s="10" t="s">
        <v>87</v>
      </c>
      <c r="AY3" s="10" t="s">
        <v>88</v>
      </c>
      <c r="AZ3" s="10" t="s">
        <v>89</v>
      </c>
      <c r="BA3" s="10" t="s">
        <v>90</v>
      </c>
      <c r="BB3" s="10" t="s">
        <v>91</v>
      </c>
      <c r="BC3" s="10" t="s">
        <v>92</v>
      </c>
      <c r="BD3" s="10" t="s">
        <v>93</v>
      </c>
      <c r="BE3" s="10" t="s">
        <v>94</v>
      </c>
      <c r="BF3" s="10" t="s">
        <v>95</v>
      </c>
      <c r="BG3" s="10" t="s">
        <v>96</v>
      </c>
      <c r="BH3" s="10" t="s">
        <v>97</v>
      </c>
      <c r="BI3" s="10" t="s">
        <v>91</v>
      </c>
      <c r="BJ3" s="10" t="s">
        <v>92</v>
      </c>
      <c r="BK3" s="10" t="s">
        <v>93</v>
      </c>
      <c r="BL3" s="10" t="s">
        <v>98</v>
      </c>
    </row>
    <row r="4" spans="1:64" s="1" customFormat="1" ht="15" customHeight="1" x14ac:dyDescent="0.15">
      <c r="A4" s="11" t="s">
        <v>1</v>
      </c>
      <c r="B4" s="12" t="s">
        <v>41</v>
      </c>
      <c r="C4" s="120" t="s">
        <v>99</v>
      </c>
      <c r="D4" s="13">
        <v>13208</v>
      </c>
      <c r="E4" s="13">
        <v>0</v>
      </c>
      <c r="F4" s="13">
        <v>0</v>
      </c>
      <c r="G4" s="13">
        <v>0</v>
      </c>
      <c r="H4" s="13">
        <v>274</v>
      </c>
      <c r="I4" s="13">
        <v>191</v>
      </c>
      <c r="J4" s="13">
        <v>0</v>
      </c>
      <c r="K4" s="13">
        <v>0</v>
      </c>
      <c r="L4" s="13">
        <v>0</v>
      </c>
      <c r="M4" s="13">
        <v>0</v>
      </c>
      <c r="N4" s="13">
        <v>0</v>
      </c>
      <c r="O4" s="13">
        <v>0</v>
      </c>
      <c r="P4" s="13">
        <v>0</v>
      </c>
      <c r="Q4" s="13">
        <v>0</v>
      </c>
      <c r="R4" s="13">
        <v>0</v>
      </c>
      <c r="S4" s="13">
        <v>0</v>
      </c>
      <c r="T4" s="13">
        <v>0</v>
      </c>
      <c r="U4" s="13">
        <v>0</v>
      </c>
      <c r="V4" s="13">
        <v>0</v>
      </c>
      <c r="W4" s="13">
        <v>0</v>
      </c>
      <c r="X4" s="13">
        <v>0</v>
      </c>
      <c r="Y4" s="13">
        <v>0</v>
      </c>
      <c r="Z4" s="13">
        <v>1</v>
      </c>
      <c r="AA4" s="13">
        <v>0</v>
      </c>
      <c r="AB4" s="13">
        <v>0</v>
      </c>
      <c r="AC4" s="13">
        <v>0</v>
      </c>
      <c r="AD4" s="13">
        <v>0</v>
      </c>
      <c r="AE4" s="13">
        <v>0</v>
      </c>
      <c r="AF4" s="13">
        <v>0</v>
      </c>
      <c r="AG4" s="13">
        <v>0</v>
      </c>
      <c r="AH4" s="13">
        <v>0</v>
      </c>
      <c r="AI4" s="13">
        <v>1355</v>
      </c>
      <c r="AJ4" s="13">
        <v>356</v>
      </c>
      <c r="AK4" s="13">
        <v>707</v>
      </c>
      <c r="AL4" s="13">
        <v>0</v>
      </c>
      <c r="AM4" s="13">
        <v>1642</v>
      </c>
      <c r="AN4" s="13">
        <v>271</v>
      </c>
      <c r="AO4" s="13">
        <v>0</v>
      </c>
      <c r="AP4" s="13">
        <v>0</v>
      </c>
      <c r="AQ4" s="13">
        <v>18005</v>
      </c>
      <c r="AR4" s="13">
        <v>187</v>
      </c>
      <c r="AS4" s="13">
        <v>6184</v>
      </c>
      <c r="AT4" s="13">
        <v>0</v>
      </c>
      <c r="AU4" s="13">
        <v>0</v>
      </c>
      <c r="AV4" s="13">
        <v>1565</v>
      </c>
      <c r="AW4" s="13">
        <v>0</v>
      </c>
      <c r="AX4" s="13">
        <v>7936</v>
      </c>
      <c r="AY4" s="13">
        <v>25941</v>
      </c>
      <c r="AZ4" s="13">
        <v>1</v>
      </c>
      <c r="BA4" s="13">
        <v>331990</v>
      </c>
      <c r="BB4" s="13">
        <v>149493</v>
      </c>
      <c r="BC4" s="13">
        <v>42658</v>
      </c>
      <c r="BD4" s="13">
        <v>139839</v>
      </c>
      <c r="BE4" s="13">
        <v>339927</v>
      </c>
      <c r="BF4" s="13">
        <v>357932</v>
      </c>
      <c r="BG4" s="13">
        <v>0</v>
      </c>
      <c r="BH4" s="13">
        <v>0</v>
      </c>
      <c r="BI4" s="13">
        <v>0</v>
      </c>
      <c r="BJ4" s="13">
        <v>0</v>
      </c>
      <c r="BK4" s="13">
        <v>0</v>
      </c>
      <c r="BL4" s="13">
        <v>339927</v>
      </c>
    </row>
    <row r="5" spans="1:64" s="1" customFormat="1" ht="15" customHeight="1" x14ac:dyDescent="0.15">
      <c r="A5" s="14" t="s">
        <v>2</v>
      </c>
      <c r="B5" s="15" t="s">
        <v>42</v>
      </c>
      <c r="C5" s="121"/>
      <c r="D5" s="16">
        <v>0</v>
      </c>
      <c r="E5" s="16">
        <v>2269</v>
      </c>
      <c r="F5" s="16">
        <v>0</v>
      </c>
      <c r="G5" s="16">
        <v>0</v>
      </c>
      <c r="H5" s="16">
        <v>0</v>
      </c>
      <c r="I5" s="16">
        <v>0</v>
      </c>
      <c r="J5" s="16">
        <v>0</v>
      </c>
      <c r="K5" s="16">
        <v>1592</v>
      </c>
      <c r="L5" s="16">
        <v>0</v>
      </c>
      <c r="M5" s="16">
        <v>0</v>
      </c>
      <c r="N5" s="16">
        <v>0</v>
      </c>
      <c r="O5" s="16">
        <v>0</v>
      </c>
      <c r="P5" s="16">
        <v>0</v>
      </c>
      <c r="Q5" s="16">
        <v>0</v>
      </c>
      <c r="R5" s="16">
        <v>0</v>
      </c>
      <c r="S5" s="16">
        <v>0</v>
      </c>
      <c r="T5" s="16">
        <v>0</v>
      </c>
      <c r="U5" s="16">
        <v>0</v>
      </c>
      <c r="V5" s="16">
        <v>0</v>
      </c>
      <c r="W5" s="16">
        <v>0</v>
      </c>
      <c r="X5" s="16">
        <v>0</v>
      </c>
      <c r="Y5" s="16">
        <v>0</v>
      </c>
      <c r="Z5" s="16">
        <v>0</v>
      </c>
      <c r="AA5" s="16">
        <v>5101</v>
      </c>
      <c r="AB5" s="16">
        <v>0</v>
      </c>
      <c r="AC5" s="16">
        <v>0</v>
      </c>
      <c r="AD5" s="16">
        <v>0</v>
      </c>
      <c r="AE5" s="16">
        <v>0</v>
      </c>
      <c r="AF5" s="16">
        <v>0</v>
      </c>
      <c r="AG5" s="16">
        <v>0</v>
      </c>
      <c r="AH5" s="16">
        <v>0</v>
      </c>
      <c r="AI5" s="16">
        <v>26</v>
      </c>
      <c r="AJ5" s="16">
        <v>2</v>
      </c>
      <c r="AK5" s="16">
        <v>0</v>
      </c>
      <c r="AL5" s="16">
        <v>0</v>
      </c>
      <c r="AM5" s="16">
        <v>13</v>
      </c>
      <c r="AN5" s="16">
        <v>0</v>
      </c>
      <c r="AO5" s="16">
        <v>0</v>
      </c>
      <c r="AP5" s="16">
        <v>0</v>
      </c>
      <c r="AQ5" s="16">
        <v>9003</v>
      </c>
      <c r="AR5" s="16">
        <v>0</v>
      </c>
      <c r="AS5" s="16">
        <v>0</v>
      </c>
      <c r="AT5" s="16">
        <v>0</v>
      </c>
      <c r="AU5" s="16">
        <v>0</v>
      </c>
      <c r="AV5" s="16">
        <v>0</v>
      </c>
      <c r="AW5" s="16">
        <v>31656</v>
      </c>
      <c r="AX5" s="16">
        <v>31656</v>
      </c>
      <c r="AY5" s="16">
        <v>40659</v>
      </c>
      <c r="AZ5" s="16">
        <v>0</v>
      </c>
      <c r="BA5" s="16">
        <v>5325</v>
      </c>
      <c r="BB5" s="16">
        <v>3524</v>
      </c>
      <c r="BC5" s="16">
        <v>1782</v>
      </c>
      <c r="BD5" s="16">
        <v>19</v>
      </c>
      <c r="BE5" s="16">
        <v>36981</v>
      </c>
      <c r="BF5" s="16">
        <v>45984</v>
      </c>
      <c r="BG5" s="16">
        <v>0</v>
      </c>
      <c r="BH5" s="16">
        <v>0</v>
      </c>
      <c r="BI5" s="16">
        <v>0</v>
      </c>
      <c r="BJ5" s="16">
        <v>0</v>
      </c>
      <c r="BK5" s="16">
        <v>0</v>
      </c>
      <c r="BL5" s="16">
        <v>36981</v>
      </c>
    </row>
    <row r="6" spans="1:64" s="1" customFormat="1" ht="15" customHeight="1" x14ac:dyDescent="0.15">
      <c r="A6" s="14" t="s">
        <v>3</v>
      </c>
      <c r="B6" s="15" t="s">
        <v>43</v>
      </c>
      <c r="C6" s="121"/>
      <c r="D6" s="16">
        <v>0</v>
      </c>
      <c r="E6" s="16">
        <v>0</v>
      </c>
      <c r="F6" s="16">
        <v>0</v>
      </c>
      <c r="G6" s="16">
        <v>0</v>
      </c>
      <c r="H6" s="16">
        <v>0</v>
      </c>
      <c r="I6" s="16">
        <v>0</v>
      </c>
      <c r="J6" s="16">
        <v>0</v>
      </c>
      <c r="K6" s="16">
        <v>0</v>
      </c>
      <c r="L6" s="16">
        <v>0</v>
      </c>
      <c r="M6" s="16">
        <v>0</v>
      </c>
      <c r="N6" s="16">
        <v>0</v>
      </c>
      <c r="O6" s="16">
        <v>0</v>
      </c>
      <c r="P6" s="16">
        <v>0</v>
      </c>
      <c r="Q6" s="16">
        <v>0</v>
      </c>
      <c r="R6" s="16">
        <v>0</v>
      </c>
      <c r="S6" s="16">
        <v>0</v>
      </c>
      <c r="T6" s="16">
        <v>0</v>
      </c>
      <c r="U6" s="16">
        <v>0</v>
      </c>
      <c r="V6" s="16">
        <v>0</v>
      </c>
      <c r="W6" s="16">
        <v>0</v>
      </c>
      <c r="X6" s="16">
        <v>0</v>
      </c>
      <c r="Y6" s="16">
        <v>0</v>
      </c>
      <c r="Z6" s="16">
        <v>0</v>
      </c>
      <c r="AA6" s="16">
        <v>0</v>
      </c>
      <c r="AB6" s="16">
        <v>0</v>
      </c>
      <c r="AC6" s="16">
        <v>0</v>
      </c>
      <c r="AD6" s="16">
        <v>0</v>
      </c>
      <c r="AE6" s="16">
        <v>0</v>
      </c>
      <c r="AF6" s="16">
        <v>0</v>
      </c>
      <c r="AG6" s="16">
        <v>0</v>
      </c>
      <c r="AH6" s="16">
        <v>0</v>
      </c>
      <c r="AI6" s="16">
        <v>0</v>
      </c>
      <c r="AJ6" s="16">
        <v>0</v>
      </c>
      <c r="AK6" s="16">
        <v>0</v>
      </c>
      <c r="AL6" s="16">
        <v>0</v>
      </c>
      <c r="AM6" s="16">
        <v>0</v>
      </c>
      <c r="AN6" s="16">
        <v>0</v>
      </c>
      <c r="AO6" s="16">
        <v>0</v>
      </c>
      <c r="AP6" s="16">
        <v>0</v>
      </c>
      <c r="AQ6" s="16">
        <v>0</v>
      </c>
      <c r="AR6" s="16">
        <v>0</v>
      </c>
      <c r="AS6" s="16">
        <v>0</v>
      </c>
      <c r="AT6" s="16">
        <v>0</v>
      </c>
      <c r="AU6" s="16">
        <v>0</v>
      </c>
      <c r="AV6" s="16">
        <v>0</v>
      </c>
      <c r="AW6" s="16">
        <v>0</v>
      </c>
      <c r="AX6" s="16">
        <v>0</v>
      </c>
      <c r="AY6" s="16">
        <v>0</v>
      </c>
      <c r="AZ6" s="16">
        <v>0</v>
      </c>
      <c r="BA6" s="16">
        <v>0</v>
      </c>
      <c r="BB6" s="16">
        <v>0</v>
      </c>
      <c r="BC6" s="16">
        <v>0</v>
      </c>
      <c r="BD6" s="16">
        <v>0</v>
      </c>
      <c r="BE6" s="16">
        <v>0</v>
      </c>
      <c r="BF6" s="16">
        <v>0</v>
      </c>
      <c r="BG6" s="16">
        <v>0</v>
      </c>
      <c r="BH6" s="16">
        <v>0</v>
      </c>
      <c r="BI6" s="16">
        <v>0</v>
      </c>
      <c r="BJ6" s="16">
        <v>0</v>
      </c>
      <c r="BK6" s="16">
        <v>0</v>
      </c>
      <c r="BL6" s="16">
        <v>0</v>
      </c>
    </row>
    <row r="7" spans="1:64" s="1" customFormat="1" ht="15" customHeight="1" x14ac:dyDescent="0.15">
      <c r="A7" s="14" t="s">
        <v>4</v>
      </c>
      <c r="B7" s="15" t="s">
        <v>44</v>
      </c>
      <c r="C7" s="121"/>
      <c r="D7" s="16">
        <v>0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0</v>
      </c>
      <c r="N7" s="16">
        <v>0</v>
      </c>
      <c r="O7" s="16">
        <v>0</v>
      </c>
      <c r="P7" s="16">
        <v>1221</v>
      </c>
      <c r="Q7" s="16">
        <v>0</v>
      </c>
      <c r="R7" s="16">
        <v>0</v>
      </c>
      <c r="S7" s="16">
        <v>0</v>
      </c>
      <c r="T7" s="16">
        <v>0</v>
      </c>
      <c r="U7" s="16">
        <v>0</v>
      </c>
      <c r="V7" s="16">
        <v>0</v>
      </c>
      <c r="W7" s="16">
        <v>0</v>
      </c>
      <c r="X7" s="16">
        <v>0</v>
      </c>
      <c r="Y7" s="16">
        <v>0</v>
      </c>
      <c r="Z7" s="16">
        <v>1236</v>
      </c>
      <c r="AA7" s="16">
        <v>0</v>
      </c>
      <c r="AB7" s="16">
        <v>0</v>
      </c>
      <c r="AC7" s="16">
        <v>0</v>
      </c>
      <c r="AD7" s="16">
        <v>0</v>
      </c>
      <c r="AE7" s="16">
        <v>0</v>
      </c>
      <c r="AF7" s="16">
        <v>0</v>
      </c>
      <c r="AG7" s="16">
        <v>0</v>
      </c>
      <c r="AH7" s="16">
        <v>0</v>
      </c>
      <c r="AI7" s="16">
        <v>0</v>
      </c>
      <c r="AJ7" s="16">
        <v>0</v>
      </c>
      <c r="AK7" s="16">
        <v>0</v>
      </c>
      <c r="AL7" s="16">
        <v>0</v>
      </c>
      <c r="AM7" s="16">
        <v>0</v>
      </c>
      <c r="AN7" s="16">
        <v>0</v>
      </c>
      <c r="AO7" s="16">
        <v>0</v>
      </c>
      <c r="AP7" s="16">
        <v>0</v>
      </c>
      <c r="AQ7" s="16">
        <v>2457</v>
      </c>
      <c r="AR7" s="16">
        <v>0</v>
      </c>
      <c r="AS7" s="16">
        <v>170</v>
      </c>
      <c r="AT7" s="16">
        <v>0</v>
      </c>
      <c r="AU7" s="16">
        <v>0</v>
      </c>
      <c r="AV7" s="16">
        <v>0</v>
      </c>
      <c r="AW7" s="16">
        <v>0</v>
      </c>
      <c r="AX7" s="16">
        <v>170</v>
      </c>
      <c r="AY7" s="16">
        <v>2627</v>
      </c>
      <c r="AZ7" s="16">
        <v>0</v>
      </c>
      <c r="BA7" s="16">
        <v>23168</v>
      </c>
      <c r="BB7" s="16">
        <v>14587</v>
      </c>
      <c r="BC7" s="16">
        <v>8581</v>
      </c>
      <c r="BD7" s="16">
        <v>0</v>
      </c>
      <c r="BE7" s="16">
        <v>23338</v>
      </c>
      <c r="BF7" s="16">
        <v>25795</v>
      </c>
      <c r="BG7" s="16">
        <v>0</v>
      </c>
      <c r="BH7" s="16">
        <v>0</v>
      </c>
      <c r="BI7" s="16">
        <v>0</v>
      </c>
      <c r="BJ7" s="16">
        <v>0</v>
      </c>
      <c r="BK7" s="16">
        <v>0</v>
      </c>
      <c r="BL7" s="16">
        <v>23338</v>
      </c>
    </row>
    <row r="8" spans="1:64" s="1" customFormat="1" ht="15" customHeight="1" x14ac:dyDescent="0.15">
      <c r="A8" s="14" t="s">
        <v>5</v>
      </c>
      <c r="B8" s="15" t="s">
        <v>45</v>
      </c>
      <c r="C8" s="121"/>
      <c r="D8" s="16">
        <v>0</v>
      </c>
      <c r="E8" s="16">
        <v>35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0</v>
      </c>
      <c r="N8" s="16">
        <v>0</v>
      </c>
      <c r="O8" s="16">
        <v>0</v>
      </c>
      <c r="P8" s="16">
        <v>0</v>
      </c>
      <c r="Q8" s="16">
        <v>0</v>
      </c>
      <c r="R8" s="16">
        <v>0</v>
      </c>
      <c r="S8" s="16">
        <v>0</v>
      </c>
      <c r="T8" s="16">
        <v>0</v>
      </c>
      <c r="U8" s="16">
        <v>0</v>
      </c>
      <c r="V8" s="16">
        <v>0</v>
      </c>
      <c r="W8" s="16">
        <v>0</v>
      </c>
      <c r="X8" s="16">
        <v>0</v>
      </c>
      <c r="Y8" s="16">
        <v>0</v>
      </c>
      <c r="Z8" s="16">
        <v>0</v>
      </c>
      <c r="AA8" s="16">
        <v>0</v>
      </c>
      <c r="AB8" s="16">
        <v>0</v>
      </c>
      <c r="AC8" s="16">
        <v>0</v>
      </c>
      <c r="AD8" s="16">
        <v>2</v>
      </c>
      <c r="AE8" s="16">
        <v>0</v>
      </c>
      <c r="AF8" s="16">
        <v>0</v>
      </c>
      <c r="AG8" s="16">
        <v>0</v>
      </c>
      <c r="AH8" s="16">
        <v>20</v>
      </c>
      <c r="AI8" s="16">
        <v>567</v>
      </c>
      <c r="AJ8" s="16">
        <v>147</v>
      </c>
      <c r="AK8" s="16">
        <v>0</v>
      </c>
      <c r="AL8" s="16">
        <v>0</v>
      </c>
      <c r="AM8" s="16">
        <v>2105</v>
      </c>
      <c r="AN8" s="16">
        <v>98</v>
      </c>
      <c r="AO8" s="16">
        <v>0</v>
      </c>
      <c r="AP8" s="16">
        <v>0</v>
      </c>
      <c r="AQ8" s="16">
        <v>2974</v>
      </c>
      <c r="AR8" s="16">
        <v>16</v>
      </c>
      <c r="AS8" s="16">
        <v>146</v>
      </c>
      <c r="AT8" s="16">
        <v>0</v>
      </c>
      <c r="AU8" s="16">
        <v>0</v>
      </c>
      <c r="AV8" s="16">
        <v>0</v>
      </c>
      <c r="AW8" s="16">
        <v>-1531</v>
      </c>
      <c r="AX8" s="16">
        <v>-1369</v>
      </c>
      <c r="AY8" s="16">
        <v>1605</v>
      </c>
      <c r="AZ8" s="16">
        <v>580</v>
      </c>
      <c r="BA8" s="16">
        <v>1917119</v>
      </c>
      <c r="BB8" s="16">
        <v>357780</v>
      </c>
      <c r="BC8" s="16">
        <v>415992</v>
      </c>
      <c r="BD8" s="16">
        <v>1143347</v>
      </c>
      <c r="BE8" s="16">
        <v>1916330</v>
      </c>
      <c r="BF8" s="16">
        <v>1919304</v>
      </c>
      <c r="BG8" s="16">
        <v>0</v>
      </c>
      <c r="BH8" s="16">
        <v>0</v>
      </c>
      <c r="BI8" s="16">
        <v>0</v>
      </c>
      <c r="BJ8" s="16">
        <v>0</v>
      </c>
      <c r="BK8" s="16">
        <v>0</v>
      </c>
      <c r="BL8" s="16">
        <v>1916330</v>
      </c>
    </row>
    <row r="9" spans="1:64" s="1" customFormat="1" ht="15" customHeight="1" x14ac:dyDescent="0.15">
      <c r="A9" s="14" t="s">
        <v>6</v>
      </c>
      <c r="B9" s="17" t="s">
        <v>46</v>
      </c>
      <c r="C9" s="121"/>
      <c r="D9" s="16">
        <v>308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0</v>
      </c>
      <c r="N9" s="16">
        <v>0</v>
      </c>
      <c r="O9" s="16">
        <v>0</v>
      </c>
      <c r="P9" s="16">
        <v>0</v>
      </c>
      <c r="Q9" s="16">
        <v>0</v>
      </c>
      <c r="R9" s="16">
        <v>0</v>
      </c>
      <c r="S9" s="16">
        <v>0</v>
      </c>
      <c r="T9" s="16">
        <v>0</v>
      </c>
      <c r="U9" s="16">
        <v>0</v>
      </c>
      <c r="V9" s="16">
        <v>0</v>
      </c>
      <c r="W9" s="16">
        <v>0</v>
      </c>
      <c r="X9" s="16">
        <v>0</v>
      </c>
      <c r="Y9" s="16">
        <v>0</v>
      </c>
      <c r="Z9" s="16">
        <v>0</v>
      </c>
      <c r="AA9" s="16">
        <v>0</v>
      </c>
      <c r="AB9" s="16">
        <v>0</v>
      </c>
      <c r="AC9" s="16">
        <v>0</v>
      </c>
      <c r="AD9" s="16">
        <v>0</v>
      </c>
      <c r="AE9" s="16">
        <v>0</v>
      </c>
      <c r="AF9" s="16">
        <v>0</v>
      </c>
      <c r="AG9" s="16">
        <v>0</v>
      </c>
      <c r="AH9" s="16">
        <v>0</v>
      </c>
      <c r="AI9" s="16">
        <v>0</v>
      </c>
      <c r="AJ9" s="16">
        <v>0</v>
      </c>
      <c r="AK9" s="16">
        <v>0</v>
      </c>
      <c r="AL9" s="16">
        <v>0</v>
      </c>
      <c r="AM9" s="16">
        <v>0</v>
      </c>
      <c r="AN9" s="16">
        <v>0</v>
      </c>
      <c r="AO9" s="16">
        <v>0</v>
      </c>
      <c r="AP9" s="16">
        <v>0</v>
      </c>
      <c r="AQ9" s="16">
        <v>308</v>
      </c>
      <c r="AR9" s="16">
        <v>0</v>
      </c>
      <c r="AS9" s="16">
        <v>0</v>
      </c>
      <c r="AT9" s="16">
        <v>0</v>
      </c>
      <c r="AU9" s="16">
        <v>0</v>
      </c>
      <c r="AV9" s="16">
        <v>0</v>
      </c>
      <c r="AW9" s="16">
        <v>1002</v>
      </c>
      <c r="AX9" s="16">
        <v>1002</v>
      </c>
      <c r="AY9" s="16">
        <v>1310</v>
      </c>
      <c r="AZ9" s="16">
        <v>0</v>
      </c>
      <c r="BA9" s="16">
        <v>116775</v>
      </c>
      <c r="BB9" s="16">
        <v>30636</v>
      </c>
      <c r="BC9" s="16">
        <v>2083</v>
      </c>
      <c r="BD9" s="16">
        <v>84056</v>
      </c>
      <c r="BE9" s="16">
        <v>117777</v>
      </c>
      <c r="BF9" s="16">
        <v>118085</v>
      </c>
      <c r="BG9" s="16">
        <v>0</v>
      </c>
      <c r="BH9" s="16">
        <v>0</v>
      </c>
      <c r="BI9" s="16">
        <v>0</v>
      </c>
      <c r="BJ9" s="16">
        <v>0</v>
      </c>
      <c r="BK9" s="16">
        <v>0</v>
      </c>
      <c r="BL9" s="16">
        <v>117777</v>
      </c>
    </row>
    <row r="10" spans="1:64" s="1" customFormat="1" ht="15" customHeight="1" x14ac:dyDescent="0.15">
      <c r="A10" s="14" t="s">
        <v>7</v>
      </c>
      <c r="B10" s="15" t="s">
        <v>47</v>
      </c>
      <c r="C10" s="121"/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0</v>
      </c>
      <c r="N10" s="16">
        <v>0</v>
      </c>
      <c r="O10" s="16">
        <v>0</v>
      </c>
      <c r="P10" s="16">
        <v>0</v>
      </c>
      <c r="Q10" s="16">
        <v>0</v>
      </c>
      <c r="R10" s="16">
        <v>0</v>
      </c>
      <c r="S10" s="16">
        <v>0</v>
      </c>
      <c r="T10" s="16">
        <v>0</v>
      </c>
      <c r="U10" s="16">
        <v>0</v>
      </c>
      <c r="V10" s="16">
        <v>0</v>
      </c>
      <c r="W10" s="16">
        <v>0</v>
      </c>
      <c r="X10" s="16">
        <v>0</v>
      </c>
      <c r="Y10" s="16">
        <v>0</v>
      </c>
      <c r="Z10" s="16">
        <v>0</v>
      </c>
      <c r="AA10" s="16">
        <v>0</v>
      </c>
      <c r="AB10" s="16">
        <v>0</v>
      </c>
      <c r="AC10" s="16">
        <v>0</v>
      </c>
      <c r="AD10" s="16">
        <v>0</v>
      </c>
      <c r="AE10" s="16">
        <v>0</v>
      </c>
      <c r="AF10" s="16">
        <v>0</v>
      </c>
      <c r="AG10" s="16">
        <v>0</v>
      </c>
      <c r="AH10" s="16">
        <v>55</v>
      </c>
      <c r="AI10" s="16">
        <v>0</v>
      </c>
      <c r="AJ10" s="16">
        <v>0</v>
      </c>
      <c r="AK10" s="16">
        <v>0</v>
      </c>
      <c r="AL10" s="16">
        <v>0</v>
      </c>
      <c r="AM10" s="16">
        <v>0</v>
      </c>
      <c r="AN10" s="16">
        <v>0</v>
      </c>
      <c r="AO10" s="16">
        <v>0</v>
      </c>
      <c r="AP10" s="16">
        <v>0</v>
      </c>
      <c r="AQ10" s="16">
        <v>55</v>
      </c>
      <c r="AR10" s="16">
        <v>0</v>
      </c>
      <c r="AS10" s="16">
        <v>0</v>
      </c>
      <c r="AT10" s="16">
        <v>0</v>
      </c>
      <c r="AU10" s="16">
        <v>0</v>
      </c>
      <c r="AV10" s="16">
        <v>0</v>
      </c>
      <c r="AW10" s="16">
        <v>1206</v>
      </c>
      <c r="AX10" s="16">
        <v>1206</v>
      </c>
      <c r="AY10" s="16">
        <v>1261</v>
      </c>
      <c r="AZ10" s="16">
        <v>0</v>
      </c>
      <c r="BA10" s="16">
        <v>486923</v>
      </c>
      <c r="BB10" s="16">
        <v>2565</v>
      </c>
      <c r="BC10" s="16">
        <v>477695</v>
      </c>
      <c r="BD10" s="16">
        <v>6663</v>
      </c>
      <c r="BE10" s="16">
        <v>488129</v>
      </c>
      <c r="BF10" s="16">
        <v>488184</v>
      </c>
      <c r="BG10" s="16">
        <v>0</v>
      </c>
      <c r="BH10" s="16">
        <v>0</v>
      </c>
      <c r="BI10" s="16">
        <v>0</v>
      </c>
      <c r="BJ10" s="16">
        <v>0</v>
      </c>
      <c r="BK10" s="16">
        <v>0</v>
      </c>
      <c r="BL10" s="16">
        <v>488129</v>
      </c>
    </row>
    <row r="11" spans="1:64" s="1" customFormat="1" ht="15" customHeight="1" x14ac:dyDescent="0.15">
      <c r="A11" s="14" t="s">
        <v>8</v>
      </c>
      <c r="B11" s="15" t="s">
        <v>48</v>
      </c>
      <c r="C11" s="121"/>
      <c r="D11" s="16">
        <v>0</v>
      </c>
      <c r="E11" s="16">
        <v>172</v>
      </c>
      <c r="F11" s="16">
        <v>0</v>
      </c>
      <c r="G11" s="16">
        <v>0</v>
      </c>
      <c r="H11" s="16">
        <v>45</v>
      </c>
      <c r="I11" s="16">
        <v>1226</v>
      </c>
      <c r="J11" s="16">
        <v>0</v>
      </c>
      <c r="K11" s="16">
        <v>211</v>
      </c>
      <c r="L11" s="16">
        <v>0</v>
      </c>
      <c r="M11" s="16">
        <v>0</v>
      </c>
      <c r="N11" s="16">
        <v>0</v>
      </c>
      <c r="O11" s="16">
        <v>0</v>
      </c>
      <c r="P11" s="16">
        <v>0</v>
      </c>
      <c r="Q11" s="16">
        <v>0</v>
      </c>
      <c r="R11" s="16">
        <v>0</v>
      </c>
      <c r="S11" s="16">
        <v>455</v>
      </c>
      <c r="T11" s="16">
        <v>200</v>
      </c>
      <c r="U11" s="16">
        <v>54</v>
      </c>
      <c r="V11" s="16">
        <v>41</v>
      </c>
      <c r="W11" s="16">
        <v>0</v>
      </c>
      <c r="X11" s="16">
        <v>0</v>
      </c>
      <c r="Y11" s="16">
        <v>39</v>
      </c>
      <c r="Z11" s="16">
        <v>4945</v>
      </c>
      <c r="AA11" s="16">
        <v>12249</v>
      </c>
      <c r="AB11" s="16">
        <v>0</v>
      </c>
      <c r="AC11" s="16">
        <v>28</v>
      </c>
      <c r="AD11" s="16">
        <v>0</v>
      </c>
      <c r="AE11" s="16">
        <v>0</v>
      </c>
      <c r="AF11" s="16">
        <v>0</v>
      </c>
      <c r="AG11" s="16">
        <v>0</v>
      </c>
      <c r="AH11" s="16">
        <v>70</v>
      </c>
      <c r="AI11" s="16">
        <v>4</v>
      </c>
      <c r="AJ11" s="16">
        <v>60</v>
      </c>
      <c r="AK11" s="16">
        <v>22</v>
      </c>
      <c r="AL11" s="16">
        <v>0</v>
      </c>
      <c r="AM11" s="16">
        <v>17</v>
      </c>
      <c r="AN11" s="16">
        <v>0</v>
      </c>
      <c r="AO11" s="16">
        <v>0</v>
      </c>
      <c r="AP11" s="16">
        <v>0</v>
      </c>
      <c r="AQ11" s="16">
        <v>19838</v>
      </c>
      <c r="AR11" s="16">
        <v>0</v>
      </c>
      <c r="AS11" s="16">
        <v>0</v>
      </c>
      <c r="AT11" s="16">
        <v>0</v>
      </c>
      <c r="AU11" s="16">
        <v>0</v>
      </c>
      <c r="AV11" s="16">
        <v>0</v>
      </c>
      <c r="AW11" s="16">
        <v>-15</v>
      </c>
      <c r="AX11" s="16">
        <v>-15</v>
      </c>
      <c r="AY11" s="16">
        <v>19823</v>
      </c>
      <c r="AZ11" s="16">
        <v>0</v>
      </c>
      <c r="BA11" s="16">
        <v>122871</v>
      </c>
      <c r="BB11" s="16">
        <v>9126</v>
      </c>
      <c r="BC11" s="16">
        <v>94988</v>
      </c>
      <c r="BD11" s="16">
        <v>18757</v>
      </c>
      <c r="BE11" s="16">
        <v>122856</v>
      </c>
      <c r="BF11" s="16">
        <v>142694</v>
      </c>
      <c r="BG11" s="16">
        <v>0</v>
      </c>
      <c r="BH11" s="16">
        <v>0</v>
      </c>
      <c r="BI11" s="16">
        <v>0</v>
      </c>
      <c r="BJ11" s="16">
        <v>0</v>
      </c>
      <c r="BK11" s="16">
        <v>0</v>
      </c>
      <c r="BL11" s="16">
        <v>122856</v>
      </c>
    </row>
    <row r="12" spans="1:64" s="1" customFormat="1" ht="15" customHeight="1" x14ac:dyDescent="0.15">
      <c r="A12" s="14" t="s">
        <v>9</v>
      </c>
      <c r="B12" s="15" t="s">
        <v>49</v>
      </c>
      <c r="C12" s="121"/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52</v>
      </c>
      <c r="M12" s="16">
        <v>0</v>
      </c>
      <c r="N12" s="16">
        <v>0</v>
      </c>
      <c r="O12" s="16">
        <v>0</v>
      </c>
      <c r="P12" s="16">
        <v>0</v>
      </c>
      <c r="Q12" s="16">
        <v>0</v>
      </c>
      <c r="R12" s="16">
        <v>0</v>
      </c>
      <c r="S12" s="16">
        <v>0</v>
      </c>
      <c r="T12" s="16">
        <v>185</v>
      </c>
      <c r="U12" s="16">
        <v>51</v>
      </c>
      <c r="V12" s="16">
        <v>38</v>
      </c>
      <c r="W12" s="16">
        <v>0</v>
      </c>
      <c r="X12" s="16">
        <v>0</v>
      </c>
      <c r="Y12" s="16">
        <v>0</v>
      </c>
      <c r="Z12" s="16">
        <v>66</v>
      </c>
      <c r="AA12" s="16">
        <v>0</v>
      </c>
      <c r="AB12" s="16">
        <v>45</v>
      </c>
      <c r="AC12" s="16">
        <v>590</v>
      </c>
      <c r="AD12" s="16">
        <v>12</v>
      </c>
      <c r="AE12" s="16">
        <v>1</v>
      </c>
      <c r="AF12" s="16">
        <v>58</v>
      </c>
      <c r="AG12" s="16">
        <v>46</v>
      </c>
      <c r="AH12" s="16">
        <v>1610</v>
      </c>
      <c r="AI12" s="16">
        <v>778</v>
      </c>
      <c r="AJ12" s="16">
        <v>722</v>
      </c>
      <c r="AK12" s="16">
        <v>253</v>
      </c>
      <c r="AL12" s="16">
        <v>198</v>
      </c>
      <c r="AM12" s="16">
        <v>66</v>
      </c>
      <c r="AN12" s="16">
        <v>112</v>
      </c>
      <c r="AO12" s="16">
        <v>0</v>
      </c>
      <c r="AP12" s="16">
        <v>0</v>
      </c>
      <c r="AQ12" s="16">
        <v>4883</v>
      </c>
      <c r="AR12" s="16">
        <v>0</v>
      </c>
      <c r="AS12" s="16">
        <v>0</v>
      </c>
      <c r="AT12" s="16">
        <v>0</v>
      </c>
      <c r="AU12" s="16">
        <v>0</v>
      </c>
      <c r="AV12" s="16">
        <v>0</v>
      </c>
      <c r="AW12" s="16">
        <v>-775</v>
      </c>
      <c r="AX12" s="16">
        <v>-775</v>
      </c>
      <c r="AY12" s="16">
        <v>4108</v>
      </c>
      <c r="AZ12" s="16">
        <v>0</v>
      </c>
      <c r="BA12" s="16">
        <v>269520</v>
      </c>
      <c r="BB12" s="16">
        <v>26758</v>
      </c>
      <c r="BC12" s="16">
        <v>53740</v>
      </c>
      <c r="BD12" s="16">
        <v>189022</v>
      </c>
      <c r="BE12" s="16">
        <v>268745</v>
      </c>
      <c r="BF12" s="16">
        <v>273628</v>
      </c>
      <c r="BG12" s="16">
        <v>0</v>
      </c>
      <c r="BH12" s="16">
        <v>0</v>
      </c>
      <c r="BI12" s="16">
        <v>0</v>
      </c>
      <c r="BJ12" s="16">
        <v>0</v>
      </c>
      <c r="BK12" s="16">
        <v>0</v>
      </c>
      <c r="BL12" s="16">
        <v>268745</v>
      </c>
    </row>
    <row r="13" spans="1:64" s="1" customFormat="1" ht="15" customHeight="1" x14ac:dyDescent="0.15">
      <c r="A13" s="14" t="s">
        <v>10</v>
      </c>
      <c r="B13" s="15" t="s">
        <v>50</v>
      </c>
      <c r="C13" s="121"/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0</v>
      </c>
      <c r="O13" s="16">
        <v>0</v>
      </c>
      <c r="P13" s="16">
        <v>0</v>
      </c>
      <c r="Q13" s="16">
        <v>0</v>
      </c>
      <c r="R13" s="16">
        <v>0</v>
      </c>
      <c r="S13" s="16">
        <v>0</v>
      </c>
      <c r="T13" s="16">
        <v>0</v>
      </c>
      <c r="U13" s="16">
        <v>0</v>
      </c>
      <c r="V13" s="16">
        <v>0</v>
      </c>
      <c r="W13" s="16">
        <v>0</v>
      </c>
      <c r="X13" s="16">
        <v>0</v>
      </c>
      <c r="Y13" s="16">
        <v>0</v>
      </c>
      <c r="Z13" s="16">
        <v>0</v>
      </c>
      <c r="AA13" s="16">
        <v>0</v>
      </c>
      <c r="AB13" s="16">
        <v>0</v>
      </c>
      <c r="AC13" s="16">
        <v>0</v>
      </c>
      <c r="AD13" s="16">
        <v>0</v>
      </c>
      <c r="AE13" s="16">
        <v>0</v>
      </c>
      <c r="AF13" s="16">
        <v>0</v>
      </c>
      <c r="AG13" s="16">
        <v>0</v>
      </c>
      <c r="AH13" s="16">
        <v>0</v>
      </c>
      <c r="AI13" s="16">
        <v>0</v>
      </c>
      <c r="AJ13" s="16">
        <v>0</v>
      </c>
      <c r="AK13" s="16">
        <v>0</v>
      </c>
      <c r="AL13" s="16">
        <v>0</v>
      </c>
      <c r="AM13" s="16">
        <v>0</v>
      </c>
      <c r="AN13" s="16">
        <v>0</v>
      </c>
      <c r="AO13" s="16">
        <v>0</v>
      </c>
      <c r="AP13" s="16">
        <v>0</v>
      </c>
      <c r="AQ13" s="16">
        <v>0</v>
      </c>
      <c r="AR13" s="16">
        <v>0</v>
      </c>
      <c r="AS13" s="16">
        <v>0</v>
      </c>
      <c r="AT13" s="16">
        <v>0</v>
      </c>
      <c r="AU13" s="16">
        <v>0</v>
      </c>
      <c r="AV13" s="16">
        <v>0</v>
      </c>
      <c r="AW13" s="16">
        <v>86</v>
      </c>
      <c r="AX13" s="16">
        <v>86</v>
      </c>
      <c r="AY13" s="16">
        <v>86</v>
      </c>
      <c r="AZ13" s="16">
        <v>0</v>
      </c>
      <c r="BA13" s="16">
        <v>170065</v>
      </c>
      <c r="BB13" s="16">
        <v>22253</v>
      </c>
      <c r="BC13" s="16">
        <v>125414</v>
      </c>
      <c r="BD13" s="16">
        <v>22398</v>
      </c>
      <c r="BE13" s="16">
        <v>170151</v>
      </c>
      <c r="BF13" s="16">
        <v>170151</v>
      </c>
      <c r="BG13" s="16">
        <v>0</v>
      </c>
      <c r="BH13" s="16">
        <v>0</v>
      </c>
      <c r="BI13" s="16">
        <v>0</v>
      </c>
      <c r="BJ13" s="16">
        <v>0</v>
      </c>
      <c r="BK13" s="16">
        <v>0</v>
      </c>
      <c r="BL13" s="16">
        <v>170151</v>
      </c>
    </row>
    <row r="14" spans="1:64" s="1" customFormat="1" ht="15" customHeight="1" x14ac:dyDescent="0.15">
      <c r="A14" s="14" t="s">
        <v>11</v>
      </c>
      <c r="B14" s="15" t="s">
        <v>51</v>
      </c>
      <c r="C14" s="121"/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  <c r="S14" s="16">
        <v>0</v>
      </c>
      <c r="T14" s="16">
        <v>0</v>
      </c>
      <c r="U14" s="16">
        <v>0</v>
      </c>
      <c r="V14" s="16">
        <v>0</v>
      </c>
      <c r="W14" s="16">
        <v>0</v>
      </c>
      <c r="X14" s="16">
        <v>0</v>
      </c>
      <c r="Y14" s="16">
        <v>0</v>
      </c>
      <c r="Z14" s="16">
        <v>0</v>
      </c>
      <c r="AA14" s="16">
        <v>0</v>
      </c>
      <c r="AB14" s="16">
        <v>0</v>
      </c>
      <c r="AC14" s="16">
        <v>0</v>
      </c>
      <c r="AD14" s="16">
        <v>0</v>
      </c>
      <c r="AE14" s="16">
        <v>0</v>
      </c>
      <c r="AF14" s="16">
        <v>0</v>
      </c>
      <c r="AG14" s="16">
        <v>0</v>
      </c>
      <c r="AH14" s="16">
        <v>0</v>
      </c>
      <c r="AI14" s="16">
        <v>0</v>
      </c>
      <c r="AJ14" s="16">
        <v>0</v>
      </c>
      <c r="AK14" s="16">
        <v>0</v>
      </c>
      <c r="AL14" s="16">
        <v>0</v>
      </c>
      <c r="AM14" s="16">
        <v>0</v>
      </c>
      <c r="AN14" s="16">
        <v>0</v>
      </c>
      <c r="AO14" s="16">
        <v>0</v>
      </c>
      <c r="AP14" s="16">
        <v>0</v>
      </c>
      <c r="AQ14" s="16">
        <v>0</v>
      </c>
      <c r="AR14" s="16">
        <v>0</v>
      </c>
      <c r="AS14" s="16">
        <v>0</v>
      </c>
      <c r="AT14" s="16">
        <v>0</v>
      </c>
      <c r="AU14" s="16">
        <v>0</v>
      </c>
      <c r="AV14" s="16">
        <v>0</v>
      </c>
      <c r="AW14" s="16">
        <v>0</v>
      </c>
      <c r="AX14" s="16">
        <v>0</v>
      </c>
      <c r="AY14" s="16">
        <v>0</v>
      </c>
      <c r="AZ14" s="16">
        <v>0</v>
      </c>
      <c r="BA14" s="16">
        <v>0</v>
      </c>
      <c r="BB14" s="16">
        <v>0</v>
      </c>
      <c r="BC14" s="16">
        <v>0</v>
      </c>
      <c r="BD14" s="16">
        <v>0</v>
      </c>
      <c r="BE14" s="16">
        <v>0</v>
      </c>
      <c r="BF14" s="16">
        <v>0</v>
      </c>
      <c r="BG14" s="16">
        <v>0</v>
      </c>
      <c r="BH14" s="16">
        <v>0</v>
      </c>
      <c r="BI14" s="16">
        <v>0</v>
      </c>
      <c r="BJ14" s="16">
        <v>0</v>
      </c>
      <c r="BK14" s="16">
        <v>0</v>
      </c>
      <c r="BL14" s="16">
        <v>0</v>
      </c>
    </row>
    <row r="15" spans="1:64" s="1" customFormat="1" ht="15" customHeight="1" x14ac:dyDescent="0.15">
      <c r="A15" s="14" t="s">
        <v>12</v>
      </c>
      <c r="B15" s="15" t="s">
        <v>52</v>
      </c>
      <c r="C15" s="121"/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6">
        <v>0</v>
      </c>
      <c r="Q15" s="16">
        <v>0</v>
      </c>
      <c r="R15" s="16">
        <v>0</v>
      </c>
      <c r="S15" s="16">
        <v>0</v>
      </c>
      <c r="T15" s="16">
        <v>0</v>
      </c>
      <c r="U15" s="16">
        <v>0</v>
      </c>
      <c r="V15" s="16">
        <v>0</v>
      </c>
      <c r="W15" s="16">
        <v>0</v>
      </c>
      <c r="X15" s="16">
        <v>0</v>
      </c>
      <c r="Y15" s="16">
        <v>78</v>
      </c>
      <c r="Z15" s="16">
        <v>0</v>
      </c>
      <c r="AA15" s="16">
        <v>0</v>
      </c>
      <c r="AB15" s="16">
        <v>0</v>
      </c>
      <c r="AC15" s="16">
        <v>0</v>
      </c>
      <c r="AD15" s="16">
        <v>0</v>
      </c>
      <c r="AE15" s="16">
        <v>0</v>
      </c>
      <c r="AF15" s="16">
        <v>0</v>
      </c>
      <c r="AG15" s="16">
        <v>0</v>
      </c>
      <c r="AH15" s="16">
        <v>0</v>
      </c>
      <c r="AI15" s="16">
        <v>0</v>
      </c>
      <c r="AJ15" s="16">
        <v>0</v>
      </c>
      <c r="AK15" s="16">
        <v>0</v>
      </c>
      <c r="AL15" s="16">
        <v>0</v>
      </c>
      <c r="AM15" s="16">
        <v>0</v>
      </c>
      <c r="AN15" s="16">
        <v>0</v>
      </c>
      <c r="AO15" s="16">
        <v>0</v>
      </c>
      <c r="AP15" s="16">
        <v>0</v>
      </c>
      <c r="AQ15" s="16">
        <v>78</v>
      </c>
      <c r="AR15" s="16">
        <v>0</v>
      </c>
      <c r="AS15" s="16">
        <v>0</v>
      </c>
      <c r="AT15" s="16">
        <v>0</v>
      </c>
      <c r="AU15" s="16">
        <v>0</v>
      </c>
      <c r="AV15" s="16">
        <v>0</v>
      </c>
      <c r="AW15" s="16">
        <v>205</v>
      </c>
      <c r="AX15" s="16">
        <v>205</v>
      </c>
      <c r="AY15" s="16">
        <v>283</v>
      </c>
      <c r="AZ15" s="16">
        <v>20966</v>
      </c>
      <c r="BA15" s="16">
        <v>275484</v>
      </c>
      <c r="BB15" s="16">
        <v>43055</v>
      </c>
      <c r="BC15" s="16">
        <v>70062</v>
      </c>
      <c r="BD15" s="16">
        <v>162367</v>
      </c>
      <c r="BE15" s="16">
        <v>296655</v>
      </c>
      <c r="BF15" s="16">
        <v>296733</v>
      </c>
      <c r="BG15" s="16">
        <v>0</v>
      </c>
      <c r="BH15" s="16">
        <v>0</v>
      </c>
      <c r="BI15" s="16">
        <v>0</v>
      </c>
      <c r="BJ15" s="16">
        <v>0</v>
      </c>
      <c r="BK15" s="16">
        <v>0</v>
      </c>
      <c r="BL15" s="16">
        <v>296655</v>
      </c>
    </row>
    <row r="16" spans="1:64" s="1" customFormat="1" ht="15" customHeight="1" x14ac:dyDescent="0.15">
      <c r="A16" s="14" t="s">
        <v>13</v>
      </c>
      <c r="B16" s="15" t="s">
        <v>53</v>
      </c>
      <c r="C16" s="121"/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129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46271</v>
      </c>
      <c r="AA16" s="16">
        <v>0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0</v>
      </c>
      <c r="AO16" s="16">
        <v>0</v>
      </c>
      <c r="AP16" s="16">
        <v>0</v>
      </c>
      <c r="AQ16" s="16">
        <v>46400</v>
      </c>
      <c r="AR16" s="16">
        <v>0</v>
      </c>
      <c r="AS16" s="16">
        <v>0</v>
      </c>
      <c r="AT16" s="16">
        <v>0</v>
      </c>
      <c r="AU16" s="16">
        <v>0</v>
      </c>
      <c r="AV16" s="16">
        <v>0</v>
      </c>
      <c r="AW16" s="16">
        <v>0</v>
      </c>
      <c r="AX16" s="16">
        <v>0</v>
      </c>
      <c r="AY16" s="16">
        <v>46400</v>
      </c>
      <c r="AZ16" s="16">
        <v>0</v>
      </c>
      <c r="BA16" s="16">
        <v>93423</v>
      </c>
      <c r="BB16" s="16">
        <v>58809</v>
      </c>
      <c r="BC16" s="16">
        <v>28520</v>
      </c>
      <c r="BD16" s="16">
        <v>6094</v>
      </c>
      <c r="BE16" s="16">
        <v>93423</v>
      </c>
      <c r="BF16" s="16">
        <v>139823</v>
      </c>
      <c r="BG16" s="16">
        <v>0</v>
      </c>
      <c r="BH16" s="16">
        <v>0</v>
      </c>
      <c r="BI16" s="16">
        <v>0</v>
      </c>
      <c r="BJ16" s="16">
        <v>0</v>
      </c>
      <c r="BK16" s="16">
        <v>0</v>
      </c>
      <c r="BL16" s="16">
        <v>93423</v>
      </c>
    </row>
    <row r="17" spans="1:64" s="1" customFormat="1" ht="15" customHeight="1" x14ac:dyDescent="0.15">
      <c r="A17" s="14" t="s">
        <v>14</v>
      </c>
      <c r="B17" s="15" t="s">
        <v>54</v>
      </c>
      <c r="C17" s="121"/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6">
        <v>-356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  <c r="W17" s="16">
        <v>0</v>
      </c>
      <c r="X17" s="16">
        <v>0</v>
      </c>
      <c r="Y17" s="16">
        <v>0</v>
      </c>
      <c r="Z17" s="16">
        <v>0</v>
      </c>
      <c r="AA17" s="16">
        <v>0</v>
      </c>
      <c r="AB17" s="16">
        <v>0</v>
      </c>
      <c r="AC17" s="16">
        <v>0</v>
      </c>
      <c r="AD17" s="16">
        <v>0</v>
      </c>
      <c r="AE17" s="16">
        <v>0</v>
      </c>
      <c r="AF17" s="16">
        <v>0</v>
      </c>
      <c r="AG17" s="16">
        <v>0</v>
      </c>
      <c r="AH17" s="16">
        <v>0</v>
      </c>
      <c r="AI17" s="16">
        <v>0</v>
      </c>
      <c r="AJ17" s="16">
        <v>0</v>
      </c>
      <c r="AK17" s="16">
        <v>0</v>
      </c>
      <c r="AL17" s="16">
        <v>0</v>
      </c>
      <c r="AM17" s="16">
        <v>0</v>
      </c>
      <c r="AN17" s="16">
        <v>0</v>
      </c>
      <c r="AO17" s="16">
        <v>0</v>
      </c>
      <c r="AP17" s="16">
        <v>0</v>
      </c>
      <c r="AQ17" s="16">
        <v>-356</v>
      </c>
      <c r="AR17" s="16">
        <v>0</v>
      </c>
      <c r="AS17" s="16">
        <v>0</v>
      </c>
      <c r="AT17" s="16">
        <v>0</v>
      </c>
      <c r="AU17" s="16">
        <v>0</v>
      </c>
      <c r="AV17" s="16">
        <v>1176</v>
      </c>
      <c r="AW17" s="16">
        <v>23230</v>
      </c>
      <c r="AX17" s="16">
        <v>24406</v>
      </c>
      <c r="AY17" s="16">
        <v>24050</v>
      </c>
      <c r="AZ17" s="16">
        <v>55477</v>
      </c>
      <c r="BA17" s="16">
        <v>183156</v>
      </c>
      <c r="BB17" s="16">
        <v>17573</v>
      </c>
      <c r="BC17" s="16">
        <v>46626</v>
      </c>
      <c r="BD17" s="16">
        <v>118957</v>
      </c>
      <c r="BE17" s="16">
        <v>263039</v>
      </c>
      <c r="BF17" s="16">
        <v>262683</v>
      </c>
      <c r="BG17" s="16">
        <v>0</v>
      </c>
      <c r="BH17" s="16">
        <v>0</v>
      </c>
      <c r="BI17" s="16">
        <v>0</v>
      </c>
      <c r="BJ17" s="16">
        <v>0</v>
      </c>
      <c r="BK17" s="16">
        <v>0</v>
      </c>
      <c r="BL17" s="16">
        <v>263039</v>
      </c>
    </row>
    <row r="18" spans="1:64" s="1" customFormat="1" ht="15" customHeight="1" x14ac:dyDescent="0.15">
      <c r="A18" s="14" t="s">
        <v>15</v>
      </c>
      <c r="B18" s="15" t="s">
        <v>55</v>
      </c>
      <c r="C18" s="121"/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2455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>
        <v>0</v>
      </c>
      <c r="AF18" s="16">
        <v>0</v>
      </c>
      <c r="AG18" s="16">
        <v>0</v>
      </c>
      <c r="AH18" s="16">
        <v>0</v>
      </c>
      <c r="AI18" s="16">
        <v>0</v>
      </c>
      <c r="AJ18" s="16">
        <v>0</v>
      </c>
      <c r="AK18" s="16">
        <v>0</v>
      </c>
      <c r="AL18" s="16">
        <v>0</v>
      </c>
      <c r="AM18" s="16">
        <v>0</v>
      </c>
      <c r="AN18" s="16">
        <v>0</v>
      </c>
      <c r="AO18" s="16">
        <v>0</v>
      </c>
      <c r="AP18" s="16">
        <v>0</v>
      </c>
      <c r="AQ18" s="16">
        <v>2455</v>
      </c>
      <c r="AR18" s="16">
        <v>0</v>
      </c>
      <c r="AS18" s="16">
        <v>0</v>
      </c>
      <c r="AT18" s="16">
        <v>0</v>
      </c>
      <c r="AU18" s="16">
        <v>0</v>
      </c>
      <c r="AV18" s="16">
        <v>0</v>
      </c>
      <c r="AW18" s="16">
        <v>22710</v>
      </c>
      <c r="AX18" s="16">
        <v>22710</v>
      </c>
      <c r="AY18" s="16">
        <v>25165</v>
      </c>
      <c r="AZ18" s="16">
        <v>0</v>
      </c>
      <c r="BA18" s="16">
        <v>804535</v>
      </c>
      <c r="BB18" s="16">
        <v>6419</v>
      </c>
      <c r="BC18" s="16">
        <v>87168</v>
      </c>
      <c r="BD18" s="16">
        <v>710948</v>
      </c>
      <c r="BE18" s="16">
        <v>827245</v>
      </c>
      <c r="BF18" s="16">
        <v>829700</v>
      </c>
      <c r="BG18" s="16">
        <v>0</v>
      </c>
      <c r="BH18" s="16">
        <v>0</v>
      </c>
      <c r="BI18" s="16">
        <v>0</v>
      </c>
      <c r="BJ18" s="16">
        <v>0</v>
      </c>
      <c r="BK18" s="16">
        <v>0</v>
      </c>
      <c r="BL18" s="16">
        <v>827245</v>
      </c>
    </row>
    <row r="19" spans="1:64" s="1" customFormat="1" ht="15" customHeight="1" x14ac:dyDescent="0.15">
      <c r="A19" s="14" t="s">
        <v>16</v>
      </c>
      <c r="B19" s="15" t="s">
        <v>56</v>
      </c>
      <c r="C19" s="121"/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113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9780</v>
      </c>
      <c r="T19" s="16">
        <v>141</v>
      </c>
      <c r="U19" s="16">
        <v>38</v>
      </c>
      <c r="V19" s="16">
        <v>29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0</v>
      </c>
      <c r="AC19" s="16">
        <v>0</v>
      </c>
      <c r="AD19" s="16">
        <v>0</v>
      </c>
      <c r="AE19" s="16">
        <v>0</v>
      </c>
      <c r="AF19" s="16">
        <v>0</v>
      </c>
      <c r="AG19" s="16">
        <v>0</v>
      </c>
      <c r="AH19" s="16">
        <v>0</v>
      </c>
      <c r="AI19" s="16">
        <v>14</v>
      </c>
      <c r="AJ19" s="16">
        <v>0</v>
      </c>
      <c r="AK19" s="16">
        <v>0</v>
      </c>
      <c r="AL19" s="16">
        <v>0</v>
      </c>
      <c r="AM19" s="16">
        <v>0</v>
      </c>
      <c r="AN19" s="16">
        <v>0</v>
      </c>
      <c r="AO19" s="16">
        <v>0</v>
      </c>
      <c r="AP19" s="16">
        <v>0</v>
      </c>
      <c r="AQ19" s="16">
        <v>10115</v>
      </c>
      <c r="AR19" s="16">
        <v>0</v>
      </c>
      <c r="AS19" s="16">
        <v>0</v>
      </c>
      <c r="AT19" s="16">
        <v>0</v>
      </c>
      <c r="AU19" s="16">
        <v>0</v>
      </c>
      <c r="AV19" s="16">
        <v>0</v>
      </c>
      <c r="AW19" s="16">
        <v>30223</v>
      </c>
      <c r="AX19" s="16">
        <v>30223</v>
      </c>
      <c r="AY19" s="16">
        <v>40338</v>
      </c>
      <c r="AZ19" s="16">
        <v>0</v>
      </c>
      <c r="BA19" s="16">
        <v>2153266</v>
      </c>
      <c r="BB19" s="16">
        <v>829828</v>
      </c>
      <c r="BC19" s="16">
        <v>740916</v>
      </c>
      <c r="BD19" s="16">
        <v>582522</v>
      </c>
      <c r="BE19" s="16">
        <v>2183489</v>
      </c>
      <c r="BF19" s="16">
        <v>2193604</v>
      </c>
      <c r="BG19" s="16">
        <v>0</v>
      </c>
      <c r="BH19" s="16">
        <v>0</v>
      </c>
      <c r="BI19" s="16">
        <v>0</v>
      </c>
      <c r="BJ19" s="16">
        <v>0</v>
      </c>
      <c r="BK19" s="16">
        <v>0</v>
      </c>
      <c r="BL19" s="16">
        <v>2183489</v>
      </c>
    </row>
    <row r="20" spans="1:64" s="1" customFormat="1" ht="15" customHeight="1" x14ac:dyDescent="0.15">
      <c r="A20" s="14" t="s">
        <v>17</v>
      </c>
      <c r="B20" s="18" t="s">
        <v>57</v>
      </c>
      <c r="C20" s="121"/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U20" s="16">
        <v>0</v>
      </c>
      <c r="V20" s="16">
        <v>0</v>
      </c>
      <c r="W20" s="16">
        <v>0</v>
      </c>
      <c r="X20" s="16">
        <v>0</v>
      </c>
      <c r="Y20" s="16">
        <v>0</v>
      </c>
      <c r="Z20" s="16">
        <v>0</v>
      </c>
      <c r="AA20" s="16">
        <v>0</v>
      </c>
      <c r="AB20" s="16">
        <v>0</v>
      </c>
      <c r="AC20" s="16">
        <v>0</v>
      </c>
      <c r="AD20" s="16">
        <v>0</v>
      </c>
      <c r="AE20" s="16">
        <v>0</v>
      </c>
      <c r="AF20" s="16">
        <v>0</v>
      </c>
      <c r="AG20" s="16">
        <v>0</v>
      </c>
      <c r="AH20" s="16">
        <v>0</v>
      </c>
      <c r="AI20" s="16">
        <v>0</v>
      </c>
      <c r="AJ20" s="16">
        <v>0</v>
      </c>
      <c r="AK20" s="16">
        <v>0</v>
      </c>
      <c r="AL20" s="16">
        <v>134</v>
      </c>
      <c r="AM20" s="16">
        <v>0</v>
      </c>
      <c r="AN20" s="16">
        <v>0</v>
      </c>
      <c r="AO20" s="16">
        <v>0</v>
      </c>
      <c r="AP20" s="16">
        <v>0</v>
      </c>
      <c r="AQ20" s="16">
        <v>134</v>
      </c>
      <c r="AR20" s="16">
        <v>0</v>
      </c>
      <c r="AS20" s="16">
        <v>0</v>
      </c>
      <c r="AT20" s="16">
        <v>0</v>
      </c>
      <c r="AU20" s="16">
        <v>0</v>
      </c>
      <c r="AV20" s="16">
        <v>362</v>
      </c>
      <c r="AW20" s="16">
        <v>4984</v>
      </c>
      <c r="AX20" s="16">
        <v>5346</v>
      </c>
      <c r="AY20" s="16">
        <v>5480</v>
      </c>
      <c r="AZ20" s="16">
        <v>112224</v>
      </c>
      <c r="BA20" s="16">
        <v>611187</v>
      </c>
      <c r="BB20" s="16">
        <v>17732</v>
      </c>
      <c r="BC20" s="16">
        <v>90321</v>
      </c>
      <c r="BD20" s="16">
        <v>503134</v>
      </c>
      <c r="BE20" s="16">
        <v>728757</v>
      </c>
      <c r="BF20" s="16">
        <v>728891</v>
      </c>
      <c r="BG20" s="16">
        <v>0</v>
      </c>
      <c r="BH20" s="16">
        <v>0</v>
      </c>
      <c r="BI20" s="16">
        <v>0</v>
      </c>
      <c r="BJ20" s="16">
        <v>0</v>
      </c>
      <c r="BK20" s="16">
        <v>0</v>
      </c>
      <c r="BL20" s="16">
        <v>728757</v>
      </c>
    </row>
    <row r="21" spans="1:64" s="1" customFormat="1" ht="15" customHeight="1" x14ac:dyDescent="0.15">
      <c r="A21" s="14" t="s">
        <v>18</v>
      </c>
      <c r="B21" s="18" t="s">
        <v>58</v>
      </c>
      <c r="C21" s="121"/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6659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6">
        <v>0</v>
      </c>
      <c r="AO21" s="16">
        <v>0</v>
      </c>
      <c r="AP21" s="16">
        <v>0</v>
      </c>
      <c r="AQ21" s="16">
        <v>6659</v>
      </c>
      <c r="AR21" s="16">
        <v>0</v>
      </c>
      <c r="AS21" s="16">
        <v>0</v>
      </c>
      <c r="AT21" s="16">
        <v>0</v>
      </c>
      <c r="AU21" s="16">
        <v>0</v>
      </c>
      <c r="AV21" s="16">
        <v>99</v>
      </c>
      <c r="AW21" s="16">
        <v>7288</v>
      </c>
      <c r="AX21" s="16">
        <v>7387</v>
      </c>
      <c r="AY21" s="16">
        <v>14046</v>
      </c>
      <c r="AZ21" s="16">
        <v>30567</v>
      </c>
      <c r="BA21" s="16">
        <v>783918</v>
      </c>
      <c r="BB21" s="16">
        <v>36534</v>
      </c>
      <c r="BC21" s="16">
        <v>55568</v>
      </c>
      <c r="BD21" s="16">
        <v>691816</v>
      </c>
      <c r="BE21" s="16">
        <v>821872</v>
      </c>
      <c r="BF21" s="16">
        <v>828531</v>
      </c>
      <c r="BG21" s="16">
        <v>0</v>
      </c>
      <c r="BH21" s="16">
        <v>0</v>
      </c>
      <c r="BI21" s="16">
        <v>0</v>
      </c>
      <c r="BJ21" s="16">
        <v>0</v>
      </c>
      <c r="BK21" s="16">
        <v>0</v>
      </c>
      <c r="BL21" s="16">
        <v>821872</v>
      </c>
    </row>
    <row r="22" spans="1:64" s="1" customFormat="1" ht="15" customHeight="1" x14ac:dyDescent="0.15">
      <c r="A22" s="14" t="s">
        <v>19</v>
      </c>
      <c r="B22" s="18" t="s">
        <v>59</v>
      </c>
      <c r="C22" s="121"/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16">
        <v>0</v>
      </c>
      <c r="U22" s="16">
        <v>0</v>
      </c>
      <c r="V22" s="16">
        <v>0</v>
      </c>
      <c r="W22" s="16">
        <v>0</v>
      </c>
      <c r="X22" s="16">
        <v>0</v>
      </c>
      <c r="Y22" s="16">
        <v>0</v>
      </c>
      <c r="Z22" s="16">
        <v>0</v>
      </c>
      <c r="AA22" s="16">
        <v>0</v>
      </c>
      <c r="AB22" s="16">
        <v>0</v>
      </c>
      <c r="AC22" s="16">
        <v>0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0</v>
      </c>
      <c r="AJ22" s="16">
        <v>0</v>
      </c>
      <c r="AK22" s="16">
        <v>0</v>
      </c>
      <c r="AL22" s="16">
        <v>0</v>
      </c>
      <c r="AM22" s="16">
        <v>0</v>
      </c>
      <c r="AN22" s="16">
        <v>0</v>
      </c>
      <c r="AO22" s="16">
        <v>0</v>
      </c>
      <c r="AP22" s="16">
        <v>0</v>
      </c>
      <c r="AQ22" s="16">
        <v>0</v>
      </c>
      <c r="AR22" s="16">
        <v>0</v>
      </c>
      <c r="AS22" s="16">
        <v>0</v>
      </c>
      <c r="AT22" s="16">
        <v>0</v>
      </c>
      <c r="AU22" s="16">
        <v>0</v>
      </c>
      <c r="AV22" s="16">
        <v>74</v>
      </c>
      <c r="AW22" s="16">
        <v>2632</v>
      </c>
      <c r="AX22" s="16">
        <v>2706</v>
      </c>
      <c r="AY22" s="16">
        <v>2706</v>
      </c>
      <c r="AZ22" s="16">
        <v>22912</v>
      </c>
      <c r="BA22" s="16">
        <v>124807</v>
      </c>
      <c r="BB22" s="16">
        <v>3621</v>
      </c>
      <c r="BC22" s="16">
        <v>18444</v>
      </c>
      <c r="BD22" s="16">
        <v>102742</v>
      </c>
      <c r="BE22" s="16">
        <v>150425</v>
      </c>
      <c r="BF22" s="16">
        <v>150425</v>
      </c>
      <c r="BG22" s="16">
        <v>0</v>
      </c>
      <c r="BH22" s="16">
        <v>0</v>
      </c>
      <c r="BI22" s="16">
        <v>0</v>
      </c>
      <c r="BJ22" s="16">
        <v>0</v>
      </c>
      <c r="BK22" s="16">
        <v>0</v>
      </c>
      <c r="BL22" s="16">
        <v>150425</v>
      </c>
    </row>
    <row r="23" spans="1:64" s="1" customFormat="1" ht="15" customHeight="1" x14ac:dyDescent="0.15">
      <c r="A23" s="14" t="s">
        <v>20</v>
      </c>
      <c r="B23" s="15" t="s">
        <v>60</v>
      </c>
      <c r="C23" s="121"/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  <c r="R23" s="16">
        <v>0</v>
      </c>
      <c r="S23" s="16">
        <v>0</v>
      </c>
      <c r="T23" s="16">
        <v>0</v>
      </c>
      <c r="U23" s="16">
        <v>0</v>
      </c>
      <c r="V23" s="16">
        <v>0</v>
      </c>
      <c r="W23" s="16">
        <v>0</v>
      </c>
      <c r="X23" s="16">
        <v>0</v>
      </c>
      <c r="Y23" s="16">
        <v>0</v>
      </c>
      <c r="Z23" s="16">
        <v>0</v>
      </c>
      <c r="AA23" s="16">
        <v>0</v>
      </c>
      <c r="AB23" s="16">
        <v>0</v>
      </c>
      <c r="AC23" s="16">
        <v>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6">
        <v>0</v>
      </c>
      <c r="AO23" s="16">
        <v>0</v>
      </c>
      <c r="AP23" s="16">
        <v>0</v>
      </c>
      <c r="AQ23" s="16">
        <v>0</v>
      </c>
      <c r="AR23" s="16">
        <v>0</v>
      </c>
      <c r="AS23" s="16">
        <v>0</v>
      </c>
      <c r="AT23" s="16">
        <v>0</v>
      </c>
      <c r="AU23" s="16">
        <v>0</v>
      </c>
      <c r="AV23" s="16">
        <v>0</v>
      </c>
      <c r="AW23" s="16">
        <v>17</v>
      </c>
      <c r="AX23" s="16">
        <v>17</v>
      </c>
      <c r="AY23" s="16">
        <v>17</v>
      </c>
      <c r="AZ23" s="16">
        <v>0</v>
      </c>
      <c r="BA23" s="16">
        <v>305683</v>
      </c>
      <c r="BB23" s="16">
        <v>118874</v>
      </c>
      <c r="BC23" s="16">
        <v>1065</v>
      </c>
      <c r="BD23" s="16">
        <v>185744</v>
      </c>
      <c r="BE23" s="16">
        <v>305700</v>
      </c>
      <c r="BF23" s="16">
        <v>305700</v>
      </c>
      <c r="BG23" s="16">
        <v>0</v>
      </c>
      <c r="BH23" s="16">
        <v>0</v>
      </c>
      <c r="BI23" s="16">
        <v>0</v>
      </c>
      <c r="BJ23" s="16">
        <v>0</v>
      </c>
      <c r="BK23" s="16">
        <v>0</v>
      </c>
      <c r="BL23" s="16">
        <v>305700</v>
      </c>
    </row>
    <row r="24" spans="1:64" s="1" customFormat="1" ht="15" customHeight="1" x14ac:dyDescent="0.15">
      <c r="A24" s="14" t="s">
        <v>21</v>
      </c>
      <c r="B24" s="15" t="s">
        <v>61</v>
      </c>
      <c r="C24" s="121"/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0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6">
        <v>0</v>
      </c>
      <c r="AO24" s="16">
        <v>0</v>
      </c>
      <c r="AP24" s="16">
        <v>0</v>
      </c>
      <c r="AQ24" s="16">
        <v>0</v>
      </c>
      <c r="AR24" s="16">
        <v>0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10463</v>
      </c>
      <c r="BB24" s="16">
        <v>8794</v>
      </c>
      <c r="BC24" s="16">
        <v>233</v>
      </c>
      <c r="BD24" s="16">
        <v>1436</v>
      </c>
      <c r="BE24" s="16">
        <v>10463</v>
      </c>
      <c r="BF24" s="16">
        <v>10463</v>
      </c>
      <c r="BG24" s="16">
        <v>0</v>
      </c>
      <c r="BH24" s="16">
        <v>0</v>
      </c>
      <c r="BI24" s="16">
        <v>0</v>
      </c>
      <c r="BJ24" s="16">
        <v>0</v>
      </c>
      <c r="BK24" s="16">
        <v>0</v>
      </c>
      <c r="BL24" s="16">
        <v>10463</v>
      </c>
    </row>
    <row r="25" spans="1:64" s="1" customFormat="1" ht="15" customHeight="1" x14ac:dyDescent="0.15">
      <c r="A25" s="14" t="s">
        <v>22</v>
      </c>
      <c r="B25" s="15" t="s">
        <v>62</v>
      </c>
      <c r="C25" s="121"/>
      <c r="D25" s="16">
        <v>45</v>
      </c>
      <c r="E25" s="16">
        <v>8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6013</v>
      </c>
      <c r="S25" s="16">
        <v>257</v>
      </c>
      <c r="T25" s="16">
        <v>0</v>
      </c>
      <c r="U25" s="16">
        <v>0</v>
      </c>
      <c r="V25" s="16">
        <v>0</v>
      </c>
      <c r="W25" s="16">
        <v>0</v>
      </c>
      <c r="X25" s="16">
        <v>0</v>
      </c>
      <c r="Y25" s="16">
        <v>13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  <c r="AE25" s="16">
        <v>0</v>
      </c>
      <c r="AF25" s="16">
        <v>591</v>
      </c>
      <c r="AG25" s="16">
        <v>0</v>
      </c>
      <c r="AH25" s="16">
        <v>2540</v>
      </c>
      <c r="AI25" s="16">
        <v>57</v>
      </c>
      <c r="AJ25" s="16">
        <v>45</v>
      </c>
      <c r="AK25" s="16">
        <v>47</v>
      </c>
      <c r="AL25" s="16">
        <v>0</v>
      </c>
      <c r="AM25" s="16">
        <v>0</v>
      </c>
      <c r="AN25" s="16">
        <v>110</v>
      </c>
      <c r="AO25" s="16">
        <v>0</v>
      </c>
      <c r="AP25" s="16">
        <v>0</v>
      </c>
      <c r="AQ25" s="16">
        <v>9726</v>
      </c>
      <c r="AR25" s="16">
        <v>0</v>
      </c>
      <c r="AS25" s="16">
        <v>0</v>
      </c>
      <c r="AT25" s="16">
        <v>0</v>
      </c>
      <c r="AU25" s="16">
        <v>0</v>
      </c>
      <c r="AV25" s="16">
        <v>0</v>
      </c>
      <c r="AW25" s="16">
        <v>-64</v>
      </c>
      <c r="AX25" s="16">
        <v>-64</v>
      </c>
      <c r="AY25" s="16">
        <v>9662</v>
      </c>
      <c r="AZ25" s="16">
        <v>0</v>
      </c>
      <c r="BA25" s="16">
        <v>67965</v>
      </c>
      <c r="BB25" s="16">
        <v>19307</v>
      </c>
      <c r="BC25" s="16">
        <v>19676</v>
      </c>
      <c r="BD25" s="16">
        <v>28982</v>
      </c>
      <c r="BE25" s="16">
        <v>67901</v>
      </c>
      <c r="BF25" s="16">
        <v>77627</v>
      </c>
      <c r="BG25" s="16">
        <v>0</v>
      </c>
      <c r="BH25" s="16">
        <v>0</v>
      </c>
      <c r="BI25" s="16">
        <v>0</v>
      </c>
      <c r="BJ25" s="16">
        <v>0</v>
      </c>
      <c r="BK25" s="16">
        <v>0</v>
      </c>
      <c r="BL25" s="16">
        <v>67901</v>
      </c>
    </row>
    <row r="26" spans="1:64" s="1" customFormat="1" ht="15" customHeight="1" x14ac:dyDescent="0.15">
      <c r="A26" s="14" t="s">
        <v>23</v>
      </c>
      <c r="B26" s="15" t="s">
        <v>63</v>
      </c>
      <c r="C26" s="121"/>
      <c r="D26" s="16">
        <v>281</v>
      </c>
      <c r="E26" s="16">
        <v>0</v>
      </c>
      <c r="F26" s="16">
        <v>0</v>
      </c>
      <c r="G26" s="16">
        <v>0</v>
      </c>
      <c r="H26" s="16">
        <v>6445</v>
      </c>
      <c r="I26" s="16">
        <v>0</v>
      </c>
      <c r="J26" s="16">
        <v>2223</v>
      </c>
      <c r="K26" s="16">
        <v>0</v>
      </c>
      <c r="L26" s="16">
        <v>200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196</v>
      </c>
      <c r="X26" s="16">
        <v>0</v>
      </c>
      <c r="Y26" s="16">
        <v>0</v>
      </c>
      <c r="Z26" s="16">
        <v>289</v>
      </c>
      <c r="AA26" s="16">
        <v>0</v>
      </c>
      <c r="AB26" s="16">
        <v>11814</v>
      </c>
      <c r="AC26" s="16">
        <v>3610</v>
      </c>
      <c r="AD26" s="16">
        <v>47</v>
      </c>
      <c r="AE26" s="16">
        <v>82226</v>
      </c>
      <c r="AF26" s="16">
        <v>2704</v>
      </c>
      <c r="AG26" s="16">
        <v>28</v>
      </c>
      <c r="AH26" s="16">
        <v>3305</v>
      </c>
      <c r="AI26" s="16">
        <v>1703</v>
      </c>
      <c r="AJ26" s="16">
        <v>3157</v>
      </c>
      <c r="AK26" s="16">
        <v>1446</v>
      </c>
      <c r="AL26" s="16">
        <v>616</v>
      </c>
      <c r="AM26" s="16">
        <v>219</v>
      </c>
      <c r="AN26" s="16">
        <v>1879</v>
      </c>
      <c r="AO26" s="16">
        <v>0</v>
      </c>
      <c r="AP26" s="16">
        <v>1570</v>
      </c>
      <c r="AQ26" s="16">
        <v>123958</v>
      </c>
      <c r="AR26" s="16">
        <v>0</v>
      </c>
      <c r="AS26" s="16">
        <v>0</v>
      </c>
      <c r="AT26" s="16">
        <v>0</v>
      </c>
      <c r="AU26" s="16">
        <v>414887</v>
      </c>
      <c r="AV26" s="16">
        <v>520684</v>
      </c>
      <c r="AW26" s="16">
        <v>0</v>
      </c>
      <c r="AX26" s="16">
        <v>935571</v>
      </c>
      <c r="AY26" s="16">
        <v>1059529</v>
      </c>
      <c r="AZ26" s="16">
        <v>0</v>
      </c>
      <c r="BA26" s="16">
        <v>0</v>
      </c>
      <c r="BB26" s="16">
        <v>0</v>
      </c>
      <c r="BC26" s="16">
        <v>0</v>
      </c>
      <c r="BD26" s="16">
        <v>0</v>
      </c>
      <c r="BE26" s="16">
        <v>935571</v>
      </c>
      <c r="BF26" s="16">
        <v>1059529</v>
      </c>
      <c r="BG26" s="16">
        <v>0</v>
      </c>
      <c r="BH26" s="16">
        <v>0</v>
      </c>
      <c r="BI26" s="16">
        <v>0</v>
      </c>
      <c r="BJ26" s="16">
        <v>0</v>
      </c>
      <c r="BK26" s="16">
        <v>0</v>
      </c>
      <c r="BL26" s="16">
        <v>935571</v>
      </c>
    </row>
    <row r="27" spans="1:64" s="1" customFormat="1" ht="15" customHeight="1" x14ac:dyDescent="0.15">
      <c r="A27" s="14" t="s">
        <v>24</v>
      </c>
      <c r="B27" s="15" t="s">
        <v>64</v>
      </c>
      <c r="C27" s="121"/>
      <c r="D27" s="16">
        <v>9346</v>
      </c>
      <c r="E27" s="16">
        <v>211</v>
      </c>
      <c r="F27" s="16">
        <v>0</v>
      </c>
      <c r="G27" s="16">
        <v>890</v>
      </c>
      <c r="H27" s="16">
        <v>46629</v>
      </c>
      <c r="I27" s="16">
        <v>5840</v>
      </c>
      <c r="J27" s="16">
        <v>9699</v>
      </c>
      <c r="K27" s="16">
        <v>2461</v>
      </c>
      <c r="L27" s="16">
        <v>5142</v>
      </c>
      <c r="M27" s="16">
        <v>3369</v>
      </c>
      <c r="N27" s="16">
        <v>0</v>
      </c>
      <c r="O27" s="16">
        <v>7660</v>
      </c>
      <c r="P27" s="16">
        <v>5027</v>
      </c>
      <c r="Q27" s="16">
        <v>6277</v>
      </c>
      <c r="R27" s="16">
        <v>36351</v>
      </c>
      <c r="S27" s="16">
        <v>76095</v>
      </c>
      <c r="T27" s="16">
        <v>8187</v>
      </c>
      <c r="U27" s="16">
        <v>13118</v>
      </c>
      <c r="V27" s="16">
        <v>1690</v>
      </c>
      <c r="W27" s="16">
        <v>2562</v>
      </c>
      <c r="X27" s="16">
        <v>125</v>
      </c>
      <c r="Y27" s="16">
        <v>838</v>
      </c>
      <c r="Z27" s="16">
        <v>3306</v>
      </c>
      <c r="AA27" s="16">
        <v>120030</v>
      </c>
      <c r="AB27" s="16">
        <v>29509</v>
      </c>
      <c r="AC27" s="16">
        <v>52650</v>
      </c>
      <c r="AD27" s="16">
        <v>2149</v>
      </c>
      <c r="AE27" s="16">
        <v>2427</v>
      </c>
      <c r="AF27" s="16">
        <v>6481</v>
      </c>
      <c r="AG27" s="16">
        <v>1987</v>
      </c>
      <c r="AH27" s="16">
        <v>9467</v>
      </c>
      <c r="AI27" s="16">
        <v>25656</v>
      </c>
      <c r="AJ27" s="16">
        <v>20003</v>
      </c>
      <c r="AK27" s="16">
        <v>5980</v>
      </c>
      <c r="AL27" s="16">
        <v>3216</v>
      </c>
      <c r="AM27" s="16">
        <v>12563</v>
      </c>
      <c r="AN27" s="16">
        <v>13117</v>
      </c>
      <c r="AO27" s="16">
        <v>0</v>
      </c>
      <c r="AP27" s="16">
        <v>284</v>
      </c>
      <c r="AQ27" s="16">
        <v>550342</v>
      </c>
      <c r="AR27" s="16">
        <v>201</v>
      </c>
      <c r="AS27" s="16">
        <v>195891</v>
      </c>
      <c r="AT27" s="16">
        <v>0</v>
      </c>
      <c r="AU27" s="16">
        <v>0</v>
      </c>
      <c r="AV27" s="16">
        <v>0</v>
      </c>
      <c r="AW27" s="16">
        <v>0</v>
      </c>
      <c r="AX27" s="16">
        <v>196092</v>
      </c>
      <c r="AY27" s="16">
        <v>746434</v>
      </c>
      <c r="AZ27" s="16">
        <v>0</v>
      </c>
      <c r="BA27" s="16">
        <v>1094897</v>
      </c>
      <c r="BB27" s="16">
        <v>955798</v>
      </c>
      <c r="BC27" s="16">
        <v>139099</v>
      </c>
      <c r="BD27" s="16">
        <v>0</v>
      </c>
      <c r="BE27" s="16">
        <v>1290989</v>
      </c>
      <c r="BF27" s="16">
        <v>1841331</v>
      </c>
      <c r="BG27" s="16">
        <v>0</v>
      </c>
      <c r="BH27" s="16">
        <v>0</v>
      </c>
      <c r="BI27" s="16">
        <v>0</v>
      </c>
      <c r="BJ27" s="16">
        <v>0</v>
      </c>
      <c r="BK27" s="16">
        <v>0</v>
      </c>
      <c r="BL27" s="16">
        <v>1290989</v>
      </c>
    </row>
    <row r="28" spans="1:64" s="1" customFormat="1" ht="15" customHeight="1" x14ac:dyDescent="0.15">
      <c r="A28" s="14" t="s">
        <v>25</v>
      </c>
      <c r="B28" s="15" t="s">
        <v>65</v>
      </c>
      <c r="C28" s="121"/>
      <c r="D28" s="16">
        <v>191</v>
      </c>
      <c r="E28" s="16">
        <v>23</v>
      </c>
      <c r="F28" s="16">
        <v>0</v>
      </c>
      <c r="G28" s="16">
        <v>138</v>
      </c>
      <c r="H28" s="16">
        <v>4842</v>
      </c>
      <c r="I28" s="16">
        <v>258</v>
      </c>
      <c r="J28" s="16">
        <v>359</v>
      </c>
      <c r="K28" s="16">
        <v>294</v>
      </c>
      <c r="L28" s="16">
        <v>83</v>
      </c>
      <c r="M28" s="16">
        <v>236</v>
      </c>
      <c r="N28" s="16">
        <v>0</v>
      </c>
      <c r="O28" s="16">
        <v>489</v>
      </c>
      <c r="P28" s="16">
        <v>1827</v>
      </c>
      <c r="Q28" s="16">
        <v>32</v>
      </c>
      <c r="R28" s="16">
        <v>125</v>
      </c>
      <c r="S28" s="16">
        <v>1507</v>
      </c>
      <c r="T28" s="16">
        <v>2641</v>
      </c>
      <c r="U28" s="16">
        <v>806</v>
      </c>
      <c r="V28" s="16">
        <v>545</v>
      </c>
      <c r="W28" s="16">
        <v>156</v>
      </c>
      <c r="X28" s="16">
        <v>6</v>
      </c>
      <c r="Y28" s="16">
        <v>197</v>
      </c>
      <c r="Z28" s="16">
        <v>8168</v>
      </c>
      <c r="AA28" s="16">
        <v>1807</v>
      </c>
      <c r="AB28" s="16">
        <v>2506</v>
      </c>
      <c r="AC28" s="16">
        <v>7334</v>
      </c>
      <c r="AD28" s="16">
        <v>543</v>
      </c>
      <c r="AE28" s="16">
        <v>443</v>
      </c>
      <c r="AF28" s="16">
        <v>2380</v>
      </c>
      <c r="AG28" s="16">
        <v>15</v>
      </c>
      <c r="AH28" s="16">
        <v>3578</v>
      </c>
      <c r="AI28" s="16">
        <v>7002</v>
      </c>
      <c r="AJ28" s="16">
        <v>7477</v>
      </c>
      <c r="AK28" s="16">
        <v>2024</v>
      </c>
      <c r="AL28" s="16">
        <v>1026</v>
      </c>
      <c r="AM28" s="16">
        <v>5863</v>
      </c>
      <c r="AN28" s="16">
        <v>4973</v>
      </c>
      <c r="AO28" s="16">
        <v>0</v>
      </c>
      <c r="AP28" s="16">
        <v>86</v>
      </c>
      <c r="AQ28" s="16">
        <v>69980</v>
      </c>
      <c r="AR28" s="16">
        <v>104</v>
      </c>
      <c r="AS28" s="16">
        <v>53549</v>
      </c>
      <c r="AT28" s="16">
        <v>42582</v>
      </c>
      <c r="AU28" s="16">
        <v>0</v>
      </c>
      <c r="AV28" s="16">
        <v>0</v>
      </c>
      <c r="AW28" s="16">
        <v>0</v>
      </c>
      <c r="AX28" s="16">
        <v>96235</v>
      </c>
      <c r="AY28" s="16">
        <v>166215</v>
      </c>
      <c r="AZ28" s="16">
        <v>0</v>
      </c>
      <c r="BA28" s="16">
        <v>59479</v>
      </c>
      <c r="BB28" s="16">
        <v>49798</v>
      </c>
      <c r="BC28" s="16">
        <v>4053</v>
      </c>
      <c r="BD28" s="16">
        <v>5628</v>
      </c>
      <c r="BE28" s="16">
        <v>155714</v>
      </c>
      <c r="BF28" s="16">
        <v>225694</v>
      </c>
      <c r="BG28" s="16">
        <v>0</v>
      </c>
      <c r="BH28" s="16">
        <v>0</v>
      </c>
      <c r="BI28" s="16">
        <v>0</v>
      </c>
      <c r="BJ28" s="16">
        <v>0</v>
      </c>
      <c r="BK28" s="16">
        <v>0</v>
      </c>
      <c r="BL28" s="16">
        <v>155714</v>
      </c>
    </row>
    <row r="29" spans="1:64" s="1" customFormat="1" ht="15" customHeight="1" x14ac:dyDescent="0.15">
      <c r="A29" s="14" t="s">
        <v>26</v>
      </c>
      <c r="B29" s="15" t="s">
        <v>66</v>
      </c>
      <c r="C29" s="121"/>
      <c r="D29" s="16">
        <v>7897</v>
      </c>
      <c r="E29" s="16">
        <v>71</v>
      </c>
      <c r="F29" s="16">
        <v>0</v>
      </c>
      <c r="G29" s="16">
        <v>0</v>
      </c>
      <c r="H29" s="16">
        <v>141</v>
      </c>
      <c r="I29" s="16">
        <v>8</v>
      </c>
      <c r="J29" s="16">
        <v>10</v>
      </c>
      <c r="K29" s="16">
        <v>19</v>
      </c>
      <c r="L29" s="16">
        <v>2</v>
      </c>
      <c r="M29" s="16">
        <v>0</v>
      </c>
      <c r="N29" s="16">
        <v>0</v>
      </c>
      <c r="O29" s="16">
        <v>0</v>
      </c>
      <c r="P29" s="16">
        <v>443</v>
      </c>
      <c r="Q29" s="16">
        <v>0</v>
      </c>
      <c r="R29" s="16">
        <v>11</v>
      </c>
      <c r="S29" s="16">
        <v>7</v>
      </c>
      <c r="T29" s="16">
        <v>0</v>
      </c>
      <c r="U29" s="16">
        <v>31</v>
      </c>
      <c r="V29" s="16">
        <v>0</v>
      </c>
      <c r="W29" s="16">
        <v>11</v>
      </c>
      <c r="X29" s="16">
        <v>0</v>
      </c>
      <c r="Y29" s="16">
        <v>7</v>
      </c>
      <c r="Z29" s="16">
        <v>14836</v>
      </c>
      <c r="AA29" s="16">
        <v>35</v>
      </c>
      <c r="AB29" s="16">
        <v>765</v>
      </c>
      <c r="AC29" s="16">
        <v>216</v>
      </c>
      <c r="AD29" s="16">
        <v>32</v>
      </c>
      <c r="AE29" s="16">
        <v>470</v>
      </c>
      <c r="AF29" s="16">
        <v>13098</v>
      </c>
      <c r="AG29" s="16">
        <v>1</v>
      </c>
      <c r="AH29" s="16">
        <v>2647</v>
      </c>
      <c r="AI29" s="16">
        <v>3590</v>
      </c>
      <c r="AJ29" s="16">
        <v>2864</v>
      </c>
      <c r="AK29" s="16">
        <v>2537</v>
      </c>
      <c r="AL29" s="16">
        <v>5414</v>
      </c>
      <c r="AM29" s="16">
        <v>7417</v>
      </c>
      <c r="AN29" s="16">
        <v>2410</v>
      </c>
      <c r="AO29" s="16">
        <v>7108</v>
      </c>
      <c r="AP29" s="16">
        <v>0</v>
      </c>
      <c r="AQ29" s="16">
        <v>72098</v>
      </c>
      <c r="AR29" s="16">
        <v>16126</v>
      </c>
      <c r="AS29" s="16">
        <v>337019</v>
      </c>
      <c r="AT29" s="16">
        <v>0</v>
      </c>
      <c r="AU29" s="16">
        <v>1496</v>
      </c>
      <c r="AV29" s="16">
        <v>20317</v>
      </c>
      <c r="AW29" s="16">
        <v>0</v>
      </c>
      <c r="AX29" s="16">
        <v>374958</v>
      </c>
      <c r="AY29" s="16">
        <v>447056</v>
      </c>
      <c r="AZ29" s="16">
        <v>98</v>
      </c>
      <c r="BA29" s="16">
        <v>866887</v>
      </c>
      <c r="BB29" s="16">
        <v>266495</v>
      </c>
      <c r="BC29" s="16">
        <v>137402</v>
      </c>
      <c r="BD29" s="16">
        <v>462990</v>
      </c>
      <c r="BE29" s="16">
        <v>1241943</v>
      </c>
      <c r="BF29" s="16">
        <v>1314041</v>
      </c>
      <c r="BG29" s="16">
        <v>0</v>
      </c>
      <c r="BH29" s="16">
        <v>0</v>
      </c>
      <c r="BI29" s="16">
        <v>0</v>
      </c>
      <c r="BJ29" s="16">
        <v>0</v>
      </c>
      <c r="BK29" s="16">
        <v>0</v>
      </c>
      <c r="BL29" s="16">
        <v>1241943</v>
      </c>
    </row>
    <row r="30" spans="1:64" s="1" customFormat="1" ht="15" customHeight="1" x14ac:dyDescent="0.15">
      <c r="A30" s="14" t="s">
        <v>27</v>
      </c>
      <c r="B30" s="15" t="s">
        <v>67</v>
      </c>
      <c r="C30" s="121"/>
      <c r="D30" s="16">
        <v>837</v>
      </c>
      <c r="E30" s="16">
        <v>445</v>
      </c>
      <c r="F30" s="16">
        <v>0</v>
      </c>
      <c r="G30" s="16">
        <v>214</v>
      </c>
      <c r="H30" s="16">
        <v>2636</v>
      </c>
      <c r="I30" s="16">
        <v>130</v>
      </c>
      <c r="J30" s="16">
        <v>4</v>
      </c>
      <c r="K30" s="16">
        <v>196</v>
      </c>
      <c r="L30" s="16">
        <v>32</v>
      </c>
      <c r="M30" s="16">
        <v>0</v>
      </c>
      <c r="N30" s="16">
        <v>0</v>
      </c>
      <c r="O30" s="16">
        <v>11</v>
      </c>
      <c r="P30" s="16">
        <v>649</v>
      </c>
      <c r="Q30" s="16">
        <v>424</v>
      </c>
      <c r="R30" s="16">
        <v>4319</v>
      </c>
      <c r="S30" s="16">
        <v>10165</v>
      </c>
      <c r="T30" s="16">
        <v>153</v>
      </c>
      <c r="U30" s="16">
        <v>526</v>
      </c>
      <c r="V30" s="16">
        <v>31</v>
      </c>
      <c r="W30" s="16">
        <v>587</v>
      </c>
      <c r="X30" s="16">
        <v>4</v>
      </c>
      <c r="Y30" s="16">
        <v>371</v>
      </c>
      <c r="Z30" s="16">
        <v>7243</v>
      </c>
      <c r="AA30" s="16">
        <v>630</v>
      </c>
      <c r="AB30" s="16">
        <v>883</v>
      </c>
      <c r="AC30" s="16">
        <v>21632</v>
      </c>
      <c r="AD30" s="16">
        <v>28</v>
      </c>
      <c r="AE30" s="16">
        <v>57046</v>
      </c>
      <c r="AF30" s="16">
        <v>6266</v>
      </c>
      <c r="AG30" s="16">
        <v>70</v>
      </c>
      <c r="AH30" s="16">
        <v>742</v>
      </c>
      <c r="AI30" s="16">
        <v>413</v>
      </c>
      <c r="AJ30" s="16">
        <v>6792</v>
      </c>
      <c r="AK30" s="16">
        <v>1974</v>
      </c>
      <c r="AL30" s="16">
        <v>3633</v>
      </c>
      <c r="AM30" s="16">
        <v>2234</v>
      </c>
      <c r="AN30" s="16">
        <v>2008</v>
      </c>
      <c r="AO30" s="16">
        <v>0</v>
      </c>
      <c r="AP30" s="16">
        <v>3641</v>
      </c>
      <c r="AQ30" s="16">
        <v>136969</v>
      </c>
      <c r="AR30" s="16">
        <v>1</v>
      </c>
      <c r="AS30" s="16">
        <v>128336</v>
      </c>
      <c r="AT30" s="16">
        <v>0</v>
      </c>
      <c r="AU30" s="16">
        <v>0</v>
      </c>
      <c r="AV30" s="16">
        <v>0</v>
      </c>
      <c r="AW30" s="16">
        <v>0</v>
      </c>
      <c r="AX30" s="16">
        <v>128337</v>
      </c>
      <c r="AY30" s="16">
        <v>265306</v>
      </c>
      <c r="AZ30" s="16">
        <v>0</v>
      </c>
      <c r="BA30" s="16">
        <v>0</v>
      </c>
      <c r="BB30" s="16">
        <v>0</v>
      </c>
      <c r="BC30" s="16">
        <v>0</v>
      </c>
      <c r="BD30" s="16">
        <v>0</v>
      </c>
      <c r="BE30" s="16">
        <v>128337</v>
      </c>
      <c r="BF30" s="16">
        <v>265306</v>
      </c>
      <c r="BG30" s="16">
        <v>0</v>
      </c>
      <c r="BH30" s="16">
        <v>0</v>
      </c>
      <c r="BI30" s="16">
        <v>0</v>
      </c>
      <c r="BJ30" s="16">
        <v>0</v>
      </c>
      <c r="BK30" s="16">
        <v>0</v>
      </c>
      <c r="BL30" s="16">
        <v>128337</v>
      </c>
    </row>
    <row r="31" spans="1:64" s="1" customFormat="1" ht="15" customHeight="1" x14ac:dyDescent="0.15">
      <c r="A31" s="14" t="s">
        <v>28</v>
      </c>
      <c r="B31" s="15" t="s">
        <v>68</v>
      </c>
      <c r="C31" s="121"/>
      <c r="D31" s="16">
        <v>45</v>
      </c>
      <c r="E31" s="16">
        <v>16</v>
      </c>
      <c r="F31" s="16">
        <v>0</v>
      </c>
      <c r="G31" s="16">
        <v>127</v>
      </c>
      <c r="H31" s="16">
        <v>134</v>
      </c>
      <c r="I31" s="16">
        <v>0</v>
      </c>
      <c r="J31" s="16">
        <v>116</v>
      </c>
      <c r="K31" s="16">
        <v>126</v>
      </c>
      <c r="L31" s="16">
        <v>0</v>
      </c>
      <c r="M31" s="16">
        <v>0</v>
      </c>
      <c r="N31" s="16">
        <v>0</v>
      </c>
      <c r="O31" s="16">
        <v>0</v>
      </c>
      <c r="P31" s="16">
        <v>149</v>
      </c>
      <c r="Q31" s="16">
        <v>129</v>
      </c>
      <c r="R31" s="16">
        <v>1089</v>
      </c>
      <c r="S31" s="16">
        <v>951</v>
      </c>
      <c r="T31" s="16">
        <v>168</v>
      </c>
      <c r="U31" s="16">
        <v>2415</v>
      </c>
      <c r="V31" s="16">
        <v>35</v>
      </c>
      <c r="W31" s="16">
        <v>70</v>
      </c>
      <c r="X31" s="16">
        <v>0</v>
      </c>
      <c r="Y31" s="16">
        <v>426</v>
      </c>
      <c r="Z31" s="16">
        <v>1843</v>
      </c>
      <c r="AA31" s="16">
        <v>1831</v>
      </c>
      <c r="AB31" s="16">
        <v>988</v>
      </c>
      <c r="AC31" s="16">
        <v>3218</v>
      </c>
      <c r="AD31" s="16">
        <v>529</v>
      </c>
      <c r="AE31" s="16">
        <v>4343</v>
      </c>
      <c r="AF31" s="16">
        <v>1266</v>
      </c>
      <c r="AG31" s="16">
        <v>191</v>
      </c>
      <c r="AH31" s="16">
        <v>1059</v>
      </c>
      <c r="AI31" s="16">
        <v>380</v>
      </c>
      <c r="AJ31" s="16">
        <v>6551</v>
      </c>
      <c r="AK31" s="16">
        <v>803</v>
      </c>
      <c r="AL31" s="16">
        <v>2377</v>
      </c>
      <c r="AM31" s="16">
        <v>3235</v>
      </c>
      <c r="AN31" s="16">
        <v>4999</v>
      </c>
      <c r="AO31" s="16">
        <v>0</v>
      </c>
      <c r="AP31" s="16">
        <v>182</v>
      </c>
      <c r="AQ31" s="16">
        <v>39791</v>
      </c>
      <c r="AR31" s="16">
        <v>52</v>
      </c>
      <c r="AS31" s="16">
        <v>1518001</v>
      </c>
      <c r="AT31" s="16">
        <v>5813</v>
      </c>
      <c r="AU31" s="16">
        <v>0</v>
      </c>
      <c r="AV31" s="16">
        <v>0</v>
      </c>
      <c r="AW31" s="16">
        <v>0</v>
      </c>
      <c r="AX31" s="16">
        <v>1523866</v>
      </c>
      <c r="AY31" s="16">
        <v>1563657</v>
      </c>
      <c r="AZ31" s="16">
        <v>0</v>
      </c>
      <c r="BA31" s="16">
        <v>24307</v>
      </c>
      <c r="BB31" s="16">
        <v>15834</v>
      </c>
      <c r="BC31" s="16">
        <v>6789</v>
      </c>
      <c r="BD31" s="16">
        <v>1684</v>
      </c>
      <c r="BE31" s="16">
        <v>1548173</v>
      </c>
      <c r="BF31" s="16">
        <v>1587964</v>
      </c>
      <c r="BG31" s="16">
        <v>0</v>
      </c>
      <c r="BH31" s="16">
        <v>0</v>
      </c>
      <c r="BI31" s="16">
        <v>0</v>
      </c>
      <c r="BJ31" s="16">
        <v>0</v>
      </c>
      <c r="BK31" s="16">
        <v>0</v>
      </c>
      <c r="BL31" s="16">
        <v>1548173</v>
      </c>
    </row>
    <row r="32" spans="1:64" s="1" customFormat="1" ht="15" customHeight="1" x14ac:dyDescent="0.15">
      <c r="A32" s="14" t="s">
        <v>29</v>
      </c>
      <c r="B32" s="15" t="s">
        <v>69</v>
      </c>
      <c r="C32" s="121"/>
      <c r="D32" s="16">
        <v>10528</v>
      </c>
      <c r="E32" s="16">
        <v>864</v>
      </c>
      <c r="F32" s="16">
        <v>0</v>
      </c>
      <c r="G32" s="16">
        <v>1742</v>
      </c>
      <c r="H32" s="16">
        <v>23115</v>
      </c>
      <c r="I32" s="16">
        <v>2819</v>
      </c>
      <c r="J32" s="16">
        <v>4436</v>
      </c>
      <c r="K32" s="16">
        <v>2936</v>
      </c>
      <c r="L32" s="16">
        <v>484</v>
      </c>
      <c r="M32" s="16">
        <v>1682</v>
      </c>
      <c r="N32" s="16">
        <v>0</v>
      </c>
      <c r="O32" s="16">
        <v>147</v>
      </c>
      <c r="P32" s="16">
        <v>7134</v>
      </c>
      <c r="Q32" s="16">
        <v>813</v>
      </c>
      <c r="R32" s="16">
        <v>759</v>
      </c>
      <c r="S32" s="16">
        <v>10614</v>
      </c>
      <c r="T32" s="16">
        <v>4235</v>
      </c>
      <c r="U32" s="16">
        <v>4903</v>
      </c>
      <c r="V32" s="16">
        <v>874</v>
      </c>
      <c r="W32" s="16">
        <v>602</v>
      </c>
      <c r="X32" s="16">
        <v>52</v>
      </c>
      <c r="Y32" s="16">
        <v>1069</v>
      </c>
      <c r="Z32" s="16">
        <v>30770</v>
      </c>
      <c r="AA32" s="16">
        <v>8806</v>
      </c>
      <c r="AB32" s="16">
        <v>5233</v>
      </c>
      <c r="AC32" s="16">
        <v>54769</v>
      </c>
      <c r="AD32" s="16">
        <v>3356</v>
      </c>
      <c r="AE32" s="16">
        <v>1620</v>
      </c>
      <c r="AF32" s="16">
        <v>10372</v>
      </c>
      <c r="AG32" s="16">
        <v>334</v>
      </c>
      <c r="AH32" s="16">
        <v>19087</v>
      </c>
      <c r="AI32" s="16">
        <v>7989</v>
      </c>
      <c r="AJ32" s="16">
        <v>10113</v>
      </c>
      <c r="AK32" s="16">
        <v>4415</v>
      </c>
      <c r="AL32" s="16">
        <v>9801</v>
      </c>
      <c r="AM32" s="16">
        <v>4622</v>
      </c>
      <c r="AN32" s="16">
        <v>4888</v>
      </c>
      <c r="AO32" s="16">
        <v>2485</v>
      </c>
      <c r="AP32" s="16">
        <v>2356</v>
      </c>
      <c r="AQ32" s="16">
        <v>260824</v>
      </c>
      <c r="AR32" s="16">
        <v>5886</v>
      </c>
      <c r="AS32" s="16">
        <v>104227</v>
      </c>
      <c r="AT32" s="16">
        <v>0</v>
      </c>
      <c r="AU32" s="16">
        <v>161</v>
      </c>
      <c r="AV32" s="16">
        <v>2709</v>
      </c>
      <c r="AW32" s="16">
        <v>0</v>
      </c>
      <c r="AX32" s="16">
        <v>112983</v>
      </c>
      <c r="AY32" s="16">
        <v>373807</v>
      </c>
      <c r="AZ32" s="16">
        <v>0</v>
      </c>
      <c r="BA32" s="16">
        <v>245719</v>
      </c>
      <c r="BB32" s="16">
        <v>184700</v>
      </c>
      <c r="BC32" s="16">
        <v>40636</v>
      </c>
      <c r="BD32" s="16">
        <v>20383</v>
      </c>
      <c r="BE32" s="16">
        <v>358702</v>
      </c>
      <c r="BF32" s="16">
        <v>619526</v>
      </c>
      <c r="BG32" s="16">
        <v>0</v>
      </c>
      <c r="BH32" s="16">
        <v>0</v>
      </c>
      <c r="BI32" s="16">
        <v>0</v>
      </c>
      <c r="BJ32" s="16">
        <v>0</v>
      </c>
      <c r="BK32" s="16">
        <v>0</v>
      </c>
      <c r="BL32" s="16">
        <v>358702</v>
      </c>
    </row>
    <row r="33" spans="1:64" s="1" customFormat="1" ht="15" customHeight="1" x14ac:dyDescent="0.15">
      <c r="A33" s="14" t="s">
        <v>30</v>
      </c>
      <c r="B33" s="15" t="s">
        <v>70</v>
      </c>
      <c r="C33" s="121"/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6">
        <v>0</v>
      </c>
      <c r="X33" s="16">
        <v>0</v>
      </c>
      <c r="Y33" s="16">
        <v>0</v>
      </c>
      <c r="Z33" s="16">
        <v>45</v>
      </c>
      <c r="AA33" s="16">
        <v>0</v>
      </c>
      <c r="AB33" s="16">
        <v>0</v>
      </c>
      <c r="AC33" s="16">
        <v>3</v>
      </c>
      <c r="AD33" s="16">
        <v>0</v>
      </c>
      <c r="AE33" s="16">
        <v>0</v>
      </c>
      <c r="AF33" s="16">
        <v>127</v>
      </c>
      <c r="AG33" s="16">
        <v>0</v>
      </c>
      <c r="AH33" s="16">
        <v>612</v>
      </c>
      <c r="AI33" s="16">
        <v>28</v>
      </c>
      <c r="AJ33" s="16">
        <v>0</v>
      </c>
      <c r="AK33" s="16">
        <v>0</v>
      </c>
      <c r="AL33" s="16">
        <v>0</v>
      </c>
      <c r="AM33" s="16">
        <v>16</v>
      </c>
      <c r="AN33" s="16">
        <v>126</v>
      </c>
      <c r="AO33" s="16">
        <v>0</v>
      </c>
      <c r="AP33" s="16">
        <v>0</v>
      </c>
      <c r="AQ33" s="16">
        <v>957</v>
      </c>
      <c r="AR33" s="16">
        <v>118</v>
      </c>
      <c r="AS33" s="16">
        <v>18508</v>
      </c>
      <c r="AT33" s="16">
        <v>0</v>
      </c>
      <c r="AU33" s="16">
        <v>0</v>
      </c>
      <c r="AV33" s="16">
        <v>0</v>
      </c>
      <c r="AW33" s="16">
        <v>0</v>
      </c>
      <c r="AX33" s="16">
        <v>18626</v>
      </c>
      <c r="AY33" s="16">
        <v>19583</v>
      </c>
      <c r="AZ33" s="16">
        <v>0</v>
      </c>
      <c r="BA33" s="16">
        <v>2203</v>
      </c>
      <c r="BB33" s="16">
        <v>2020</v>
      </c>
      <c r="BC33" s="16">
        <v>158</v>
      </c>
      <c r="BD33" s="16">
        <v>25</v>
      </c>
      <c r="BE33" s="16">
        <v>20829</v>
      </c>
      <c r="BF33" s="16">
        <v>21786</v>
      </c>
      <c r="BG33" s="16">
        <v>0</v>
      </c>
      <c r="BH33" s="16">
        <v>0</v>
      </c>
      <c r="BI33" s="16">
        <v>0</v>
      </c>
      <c r="BJ33" s="16">
        <v>0</v>
      </c>
      <c r="BK33" s="16">
        <v>0</v>
      </c>
      <c r="BL33" s="16">
        <v>20829</v>
      </c>
    </row>
    <row r="34" spans="1:64" s="1" customFormat="1" ht="15" customHeight="1" x14ac:dyDescent="0.15">
      <c r="A34" s="14" t="s">
        <v>31</v>
      </c>
      <c r="B34" s="15" t="s">
        <v>71</v>
      </c>
      <c r="C34" s="121"/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16">
        <v>0</v>
      </c>
      <c r="U34" s="16">
        <v>0</v>
      </c>
      <c r="V34" s="16">
        <v>0</v>
      </c>
      <c r="W34" s="16">
        <v>0</v>
      </c>
      <c r="X34" s="16">
        <v>0</v>
      </c>
      <c r="Y34" s="16">
        <v>0</v>
      </c>
      <c r="Z34" s="16">
        <v>0</v>
      </c>
      <c r="AA34" s="16">
        <v>0</v>
      </c>
      <c r="AB34" s="16">
        <v>0</v>
      </c>
      <c r="AC34" s="16">
        <v>0</v>
      </c>
      <c r="AD34" s="16">
        <v>0</v>
      </c>
      <c r="AE34" s="16">
        <v>0</v>
      </c>
      <c r="AF34" s="16">
        <v>0</v>
      </c>
      <c r="AG34" s="16">
        <v>0</v>
      </c>
      <c r="AH34" s="16">
        <v>0</v>
      </c>
      <c r="AI34" s="16">
        <v>0</v>
      </c>
      <c r="AJ34" s="16">
        <v>0</v>
      </c>
      <c r="AK34" s="16">
        <v>0</v>
      </c>
      <c r="AL34" s="16">
        <v>0</v>
      </c>
      <c r="AM34" s="16">
        <v>0</v>
      </c>
      <c r="AN34" s="16">
        <v>0</v>
      </c>
      <c r="AO34" s="16">
        <v>0</v>
      </c>
      <c r="AP34" s="16">
        <v>10919</v>
      </c>
      <c r="AQ34" s="16">
        <v>10919</v>
      </c>
      <c r="AR34" s="16">
        <v>0</v>
      </c>
      <c r="AS34" s="16">
        <v>31426</v>
      </c>
      <c r="AT34" s="16">
        <v>789481</v>
      </c>
      <c r="AU34" s="16">
        <v>0</v>
      </c>
      <c r="AV34" s="16">
        <v>0</v>
      </c>
      <c r="AW34" s="16">
        <v>0</v>
      </c>
      <c r="AX34" s="16">
        <v>820907</v>
      </c>
      <c r="AY34" s="16">
        <v>831826</v>
      </c>
      <c r="AZ34" s="16">
        <v>0</v>
      </c>
      <c r="BA34" s="16">
        <v>0</v>
      </c>
      <c r="BB34" s="16">
        <v>0</v>
      </c>
      <c r="BC34" s="16">
        <v>0</v>
      </c>
      <c r="BD34" s="16">
        <v>0</v>
      </c>
      <c r="BE34" s="16">
        <v>820907</v>
      </c>
      <c r="BF34" s="16">
        <v>831826</v>
      </c>
      <c r="BG34" s="16">
        <v>0</v>
      </c>
      <c r="BH34" s="16">
        <v>0</v>
      </c>
      <c r="BI34" s="16">
        <v>0</v>
      </c>
      <c r="BJ34" s="16">
        <v>0</v>
      </c>
      <c r="BK34" s="16">
        <v>0</v>
      </c>
      <c r="BL34" s="16">
        <v>820907</v>
      </c>
    </row>
    <row r="35" spans="1:64" s="1" customFormat="1" ht="15" customHeight="1" x14ac:dyDescent="0.15">
      <c r="A35" s="14" t="s">
        <v>32</v>
      </c>
      <c r="B35" s="15" t="s">
        <v>72</v>
      </c>
      <c r="C35" s="121"/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0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>
        <v>0</v>
      </c>
      <c r="Y35" s="16">
        <v>0</v>
      </c>
      <c r="Z35" s="16">
        <v>0</v>
      </c>
      <c r="AA35" s="16">
        <v>0</v>
      </c>
      <c r="AB35" s="16">
        <v>0</v>
      </c>
      <c r="AC35" s="16">
        <v>92</v>
      </c>
      <c r="AD35" s="16">
        <v>0</v>
      </c>
      <c r="AE35" s="16">
        <v>0</v>
      </c>
      <c r="AF35" s="16">
        <v>49</v>
      </c>
      <c r="AG35" s="16">
        <v>0</v>
      </c>
      <c r="AH35" s="16">
        <v>18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6">
        <v>0</v>
      </c>
      <c r="AO35" s="16">
        <v>0</v>
      </c>
      <c r="AP35" s="16">
        <v>265</v>
      </c>
      <c r="AQ35" s="16">
        <v>424</v>
      </c>
      <c r="AR35" s="16">
        <v>2</v>
      </c>
      <c r="AS35" s="16">
        <v>195840</v>
      </c>
      <c r="AT35" s="16">
        <v>415731</v>
      </c>
      <c r="AU35" s="16">
        <v>0</v>
      </c>
      <c r="AV35" s="16">
        <v>44413</v>
      </c>
      <c r="AW35" s="16">
        <v>0</v>
      </c>
      <c r="AX35" s="16">
        <v>655986</v>
      </c>
      <c r="AY35" s="16">
        <v>656410</v>
      </c>
      <c r="AZ35" s="16">
        <v>0</v>
      </c>
      <c r="BA35" s="16">
        <v>22330</v>
      </c>
      <c r="BB35" s="16">
        <v>19972</v>
      </c>
      <c r="BC35" s="16">
        <v>1200</v>
      </c>
      <c r="BD35" s="16">
        <v>1158</v>
      </c>
      <c r="BE35" s="16">
        <v>678316</v>
      </c>
      <c r="BF35" s="16">
        <v>678740</v>
      </c>
      <c r="BG35" s="16">
        <v>0</v>
      </c>
      <c r="BH35" s="16">
        <v>0</v>
      </c>
      <c r="BI35" s="16">
        <v>0</v>
      </c>
      <c r="BJ35" s="16">
        <v>0</v>
      </c>
      <c r="BK35" s="16">
        <v>0</v>
      </c>
      <c r="BL35" s="16">
        <v>678316</v>
      </c>
    </row>
    <row r="36" spans="1:64" s="1" customFormat="1" ht="15" customHeight="1" x14ac:dyDescent="0.15">
      <c r="A36" s="14" t="s">
        <v>33</v>
      </c>
      <c r="B36" s="15" t="s">
        <v>73</v>
      </c>
      <c r="C36" s="121"/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0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6">
        <v>0</v>
      </c>
      <c r="X36" s="16">
        <v>0</v>
      </c>
      <c r="Y36" s="16">
        <v>0</v>
      </c>
      <c r="Z36" s="16">
        <v>0</v>
      </c>
      <c r="AA36" s="16">
        <v>0</v>
      </c>
      <c r="AB36" s="16">
        <v>0</v>
      </c>
      <c r="AC36" s="16">
        <v>6</v>
      </c>
      <c r="AD36" s="16">
        <v>0</v>
      </c>
      <c r="AE36" s="16">
        <v>0</v>
      </c>
      <c r="AF36" s="16">
        <v>0</v>
      </c>
      <c r="AG36" s="16">
        <v>0</v>
      </c>
      <c r="AH36" s="16">
        <v>4</v>
      </c>
      <c r="AI36" s="16">
        <v>156</v>
      </c>
      <c r="AJ36" s="16">
        <v>6002</v>
      </c>
      <c r="AK36" s="16">
        <v>0</v>
      </c>
      <c r="AL36" s="16">
        <v>0</v>
      </c>
      <c r="AM36" s="16">
        <v>53</v>
      </c>
      <c r="AN36" s="16">
        <v>46</v>
      </c>
      <c r="AO36" s="16">
        <v>0</v>
      </c>
      <c r="AP36" s="16">
        <v>14</v>
      </c>
      <c r="AQ36" s="16">
        <v>6281</v>
      </c>
      <c r="AR36" s="16">
        <v>16005</v>
      </c>
      <c r="AS36" s="16">
        <v>231221</v>
      </c>
      <c r="AT36" s="16">
        <v>1100483</v>
      </c>
      <c r="AU36" s="16">
        <v>0</v>
      </c>
      <c r="AV36" s="16">
        <v>0</v>
      </c>
      <c r="AW36" s="16">
        <v>0</v>
      </c>
      <c r="AX36" s="16">
        <v>1347709</v>
      </c>
      <c r="AY36" s="16">
        <v>1353990</v>
      </c>
      <c r="AZ36" s="16">
        <v>0</v>
      </c>
      <c r="BA36" s="16">
        <v>11893</v>
      </c>
      <c r="BB36" s="16">
        <v>11062</v>
      </c>
      <c r="BC36" s="16">
        <v>736</v>
      </c>
      <c r="BD36" s="16">
        <v>95</v>
      </c>
      <c r="BE36" s="16">
        <v>1359602</v>
      </c>
      <c r="BF36" s="16">
        <v>1365883</v>
      </c>
      <c r="BG36" s="16">
        <v>0</v>
      </c>
      <c r="BH36" s="16">
        <v>0</v>
      </c>
      <c r="BI36" s="16">
        <v>0</v>
      </c>
      <c r="BJ36" s="16">
        <v>0</v>
      </c>
      <c r="BK36" s="16">
        <v>0</v>
      </c>
      <c r="BL36" s="16">
        <v>1359602</v>
      </c>
    </row>
    <row r="37" spans="1:64" s="1" customFormat="1" ht="15" customHeight="1" x14ac:dyDescent="0.15">
      <c r="A37" s="14" t="s">
        <v>34</v>
      </c>
      <c r="B37" s="15" t="s">
        <v>74</v>
      </c>
      <c r="C37" s="121"/>
      <c r="D37" s="16">
        <v>19</v>
      </c>
      <c r="E37" s="16">
        <v>11</v>
      </c>
      <c r="F37" s="16">
        <v>0</v>
      </c>
      <c r="G37" s="16">
        <v>1</v>
      </c>
      <c r="H37" s="16">
        <v>41</v>
      </c>
      <c r="I37" s="16">
        <v>12</v>
      </c>
      <c r="J37" s="16">
        <v>18</v>
      </c>
      <c r="K37" s="16">
        <v>12</v>
      </c>
      <c r="L37" s="16">
        <v>6</v>
      </c>
      <c r="M37" s="16">
        <v>7</v>
      </c>
      <c r="N37" s="16">
        <v>0</v>
      </c>
      <c r="O37" s="16">
        <v>13</v>
      </c>
      <c r="P37" s="16">
        <v>12</v>
      </c>
      <c r="Q37" s="16">
        <v>6</v>
      </c>
      <c r="R37" s="16">
        <v>6</v>
      </c>
      <c r="S37" s="16">
        <v>34</v>
      </c>
      <c r="T37" s="16">
        <v>2</v>
      </c>
      <c r="U37" s="16">
        <v>7</v>
      </c>
      <c r="V37" s="16">
        <v>0</v>
      </c>
      <c r="W37" s="16">
        <v>12</v>
      </c>
      <c r="X37" s="16">
        <v>1</v>
      </c>
      <c r="Y37" s="16">
        <v>12</v>
      </c>
      <c r="Z37" s="16">
        <v>290</v>
      </c>
      <c r="AA37" s="16">
        <v>6</v>
      </c>
      <c r="AB37" s="16">
        <v>29</v>
      </c>
      <c r="AC37" s="16">
        <v>460</v>
      </c>
      <c r="AD37" s="16">
        <v>20</v>
      </c>
      <c r="AE37" s="16">
        <v>33</v>
      </c>
      <c r="AF37" s="16">
        <v>77</v>
      </c>
      <c r="AG37" s="16">
        <v>9</v>
      </c>
      <c r="AH37" s="16">
        <v>182</v>
      </c>
      <c r="AI37" s="16">
        <v>12</v>
      </c>
      <c r="AJ37" s="16">
        <v>392</v>
      </c>
      <c r="AK37" s="16">
        <v>8</v>
      </c>
      <c r="AL37" s="16">
        <v>227</v>
      </c>
      <c r="AM37" s="16">
        <v>208</v>
      </c>
      <c r="AN37" s="16">
        <v>210</v>
      </c>
      <c r="AO37" s="16">
        <v>0</v>
      </c>
      <c r="AP37" s="16">
        <v>25</v>
      </c>
      <c r="AQ37" s="16">
        <v>2420</v>
      </c>
      <c r="AR37" s="16">
        <v>0</v>
      </c>
      <c r="AS37" s="16">
        <v>119645</v>
      </c>
      <c r="AT37" s="16">
        <v>0</v>
      </c>
      <c r="AU37" s="16">
        <v>0</v>
      </c>
      <c r="AV37" s="16">
        <v>0</v>
      </c>
      <c r="AW37" s="16">
        <v>0</v>
      </c>
      <c r="AX37" s="16">
        <v>119645</v>
      </c>
      <c r="AY37" s="16">
        <v>122065</v>
      </c>
      <c r="AZ37" s="16">
        <v>0</v>
      </c>
      <c r="BA37" s="16">
        <v>934</v>
      </c>
      <c r="BB37" s="16">
        <v>924</v>
      </c>
      <c r="BC37" s="16">
        <v>10</v>
      </c>
      <c r="BD37" s="16">
        <v>0</v>
      </c>
      <c r="BE37" s="16">
        <v>120579</v>
      </c>
      <c r="BF37" s="16">
        <v>122999</v>
      </c>
      <c r="BG37" s="16">
        <v>0</v>
      </c>
      <c r="BH37" s="16">
        <v>0</v>
      </c>
      <c r="BI37" s="16">
        <v>0</v>
      </c>
      <c r="BJ37" s="16">
        <v>0</v>
      </c>
      <c r="BK37" s="16">
        <v>0</v>
      </c>
      <c r="BL37" s="16">
        <v>120579</v>
      </c>
    </row>
    <row r="38" spans="1:64" s="1" customFormat="1" ht="15" customHeight="1" x14ac:dyDescent="0.15">
      <c r="A38" s="14" t="s">
        <v>35</v>
      </c>
      <c r="B38" s="15" t="s">
        <v>75</v>
      </c>
      <c r="C38" s="121"/>
      <c r="D38" s="16">
        <v>1687</v>
      </c>
      <c r="E38" s="16">
        <v>1576</v>
      </c>
      <c r="F38" s="16">
        <v>0</v>
      </c>
      <c r="G38" s="16">
        <v>306</v>
      </c>
      <c r="H38" s="16">
        <v>6169</v>
      </c>
      <c r="I38" s="16">
        <v>189</v>
      </c>
      <c r="J38" s="16">
        <v>260</v>
      </c>
      <c r="K38" s="16">
        <v>332</v>
      </c>
      <c r="L38" s="16">
        <v>147</v>
      </c>
      <c r="M38" s="16">
        <v>587</v>
      </c>
      <c r="N38" s="16">
        <v>0</v>
      </c>
      <c r="O38" s="16">
        <v>220</v>
      </c>
      <c r="P38" s="16">
        <v>1333</v>
      </c>
      <c r="Q38" s="16">
        <v>141</v>
      </c>
      <c r="R38" s="16">
        <v>7056</v>
      </c>
      <c r="S38" s="16">
        <v>8183</v>
      </c>
      <c r="T38" s="16">
        <v>338</v>
      </c>
      <c r="U38" s="16">
        <v>1093</v>
      </c>
      <c r="V38" s="16">
        <v>70</v>
      </c>
      <c r="W38" s="16">
        <v>507</v>
      </c>
      <c r="X38" s="16">
        <v>53</v>
      </c>
      <c r="Y38" s="16">
        <v>342</v>
      </c>
      <c r="Z38" s="16">
        <v>28174</v>
      </c>
      <c r="AA38" s="16">
        <v>1762</v>
      </c>
      <c r="AB38" s="16">
        <v>12204</v>
      </c>
      <c r="AC38" s="16">
        <v>10355</v>
      </c>
      <c r="AD38" s="16">
        <v>1311</v>
      </c>
      <c r="AE38" s="16">
        <v>3607</v>
      </c>
      <c r="AF38" s="16">
        <v>43264</v>
      </c>
      <c r="AG38" s="16">
        <v>123</v>
      </c>
      <c r="AH38" s="16">
        <v>40637</v>
      </c>
      <c r="AI38" s="16">
        <v>17279</v>
      </c>
      <c r="AJ38" s="16">
        <v>13560</v>
      </c>
      <c r="AK38" s="16">
        <v>5766</v>
      </c>
      <c r="AL38" s="16">
        <v>14913</v>
      </c>
      <c r="AM38" s="16">
        <v>3251</v>
      </c>
      <c r="AN38" s="16">
        <v>7957</v>
      </c>
      <c r="AO38" s="16">
        <v>0</v>
      </c>
      <c r="AP38" s="16">
        <v>1274</v>
      </c>
      <c r="AQ38" s="16">
        <v>236026</v>
      </c>
      <c r="AR38" s="16">
        <v>1621</v>
      </c>
      <c r="AS38" s="16">
        <v>89140</v>
      </c>
      <c r="AT38" s="16">
        <v>0</v>
      </c>
      <c r="AU38" s="16">
        <v>0</v>
      </c>
      <c r="AV38" s="16">
        <v>44997</v>
      </c>
      <c r="AW38" s="16">
        <v>0</v>
      </c>
      <c r="AX38" s="16">
        <v>135758</v>
      </c>
      <c r="AY38" s="16">
        <v>371784</v>
      </c>
      <c r="AZ38" s="16">
        <v>0</v>
      </c>
      <c r="BA38" s="16">
        <v>340457</v>
      </c>
      <c r="BB38" s="16">
        <v>315886</v>
      </c>
      <c r="BC38" s="16">
        <v>22668</v>
      </c>
      <c r="BD38" s="16">
        <v>1903</v>
      </c>
      <c r="BE38" s="16">
        <v>476215</v>
      </c>
      <c r="BF38" s="16">
        <v>712241</v>
      </c>
      <c r="BG38" s="16">
        <v>0</v>
      </c>
      <c r="BH38" s="16">
        <v>0</v>
      </c>
      <c r="BI38" s="16">
        <v>0</v>
      </c>
      <c r="BJ38" s="16">
        <v>0</v>
      </c>
      <c r="BK38" s="16">
        <v>0</v>
      </c>
      <c r="BL38" s="16">
        <v>476215</v>
      </c>
    </row>
    <row r="39" spans="1:64" s="1" customFormat="1" ht="15" customHeight="1" x14ac:dyDescent="0.15">
      <c r="A39" s="19" t="s">
        <v>36</v>
      </c>
      <c r="B39" s="15" t="s">
        <v>76</v>
      </c>
      <c r="C39" s="121"/>
      <c r="D39" s="16">
        <v>0</v>
      </c>
      <c r="E39" s="16">
        <v>0</v>
      </c>
      <c r="F39" s="16">
        <v>0</v>
      </c>
      <c r="G39" s="16">
        <v>0</v>
      </c>
      <c r="H39" s="16">
        <v>5</v>
      </c>
      <c r="I39" s="16">
        <v>0</v>
      </c>
      <c r="J39" s="16">
        <v>2186</v>
      </c>
      <c r="K39" s="16">
        <v>0</v>
      </c>
      <c r="L39" s="16">
        <v>0</v>
      </c>
      <c r="M39" s="16">
        <v>19</v>
      </c>
      <c r="N39" s="16">
        <v>0</v>
      </c>
      <c r="O39" s="16">
        <v>180</v>
      </c>
      <c r="P39" s="16">
        <v>0</v>
      </c>
      <c r="Q39" s="16">
        <v>25</v>
      </c>
      <c r="R39" s="16">
        <v>0</v>
      </c>
      <c r="S39" s="16">
        <v>0</v>
      </c>
      <c r="T39" s="16">
        <v>0</v>
      </c>
      <c r="U39" s="16">
        <v>200</v>
      </c>
      <c r="V39" s="16">
        <v>0</v>
      </c>
      <c r="W39" s="16">
        <v>0</v>
      </c>
      <c r="X39" s="16">
        <v>0</v>
      </c>
      <c r="Y39" s="16">
        <v>0</v>
      </c>
      <c r="Z39" s="16">
        <v>0</v>
      </c>
      <c r="AA39" s="16">
        <v>0</v>
      </c>
      <c r="AB39" s="16">
        <v>0</v>
      </c>
      <c r="AC39" s="16">
        <v>7</v>
      </c>
      <c r="AD39" s="16">
        <v>1</v>
      </c>
      <c r="AE39" s="16">
        <v>0</v>
      </c>
      <c r="AF39" s="16">
        <v>0</v>
      </c>
      <c r="AG39" s="16">
        <v>0</v>
      </c>
      <c r="AH39" s="16">
        <v>140</v>
      </c>
      <c r="AI39" s="16">
        <v>22</v>
      </c>
      <c r="AJ39" s="16">
        <v>24417</v>
      </c>
      <c r="AK39" s="16">
        <v>0</v>
      </c>
      <c r="AL39" s="16">
        <v>24</v>
      </c>
      <c r="AM39" s="16">
        <v>20</v>
      </c>
      <c r="AN39" s="16">
        <v>13</v>
      </c>
      <c r="AO39" s="16">
        <v>0</v>
      </c>
      <c r="AP39" s="16">
        <v>0</v>
      </c>
      <c r="AQ39" s="16">
        <v>27259</v>
      </c>
      <c r="AR39" s="16">
        <v>74817</v>
      </c>
      <c r="AS39" s="16">
        <v>153398</v>
      </c>
      <c r="AT39" s="16">
        <v>0</v>
      </c>
      <c r="AU39" s="16">
        <v>0</v>
      </c>
      <c r="AV39" s="16">
        <v>0</v>
      </c>
      <c r="AW39" s="16">
        <v>0</v>
      </c>
      <c r="AX39" s="16">
        <v>228215</v>
      </c>
      <c r="AY39" s="16">
        <v>255474</v>
      </c>
      <c r="AZ39" s="16">
        <v>1199</v>
      </c>
      <c r="BA39" s="16">
        <v>103901</v>
      </c>
      <c r="BB39" s="16">
        <v>66530</v>
      </c>
      <c r="BC39" s="16">
        <v>31477</v>
      </c>
      <c r="BD39" s="16">
        <v>5894</v>
      </c>
      <c r="BE39" s="16">
        <v>333315</v>
      </c>
      <c r="BF39" s="16">
        <v>360574</v>
      </c>
      <c r="BG39" s="16">
        <v>0</v>
      </c>
      <c r="BH39" s="16">
        <v>0</v>
      </c>
      <c r="BI39" s="16">
        <v>0</v>
      </c>
      <c r="BJ39" s="16">
        <v>0</v>
      </c>
      <c r="BK39" s="16">
        <v>0</v>
      </c>
      <c r="BL39" s="16">
        <v>333315</v>
      </c>
    </row>
    <row r="40" spans="1:64" s="1" customFormat="1" ht="15" customHeight="1" x14ac:dyDescent="0.15">
      <c r="A40" s="20" t="s">
        <v>37</v>
      </c>
      <c r="B40" s="15" t="s">
        <v>77</v>
      </c>
      <c r="C40" s="121"/>
      <c r="D40" s="16">
        <v>22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0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  <c r="W40" s="16">
        <v>0</v>
      </c>
      <c r="X40" s="16">
        <v>0</v>
      </c>
      <c r="Y40" s="16">
        <v>0</v>
      </c>
      <c r="Z40" s="16">
        <v>0</v>
      </c>
      <c r="AA40" s="16">
        <v>201</v>
      </c>
      <c r="AB40" s="16">
        <v>96</v>
      </c>
      <c r="AC40" s="16">
        <v>347</v>
      </c>
      <c r="AD40" s="16">
        <v>7</v>
      </c>
      <c r="AE40" s="16">
        <v>643</v>
      </c>
      <c r="AF40" s="16">
        <v>48</v>
      </c>
      <c r="AG40" s="16">
        <v>0</v>
      </c>
      <c r="AH40" s="16">
        <v>547</v>
      </c>
      <c r="AI40" s="16">
        <v>375</v>
      </c>
      <c r="AJ40" s="16">
        <v>903</v>
      </c>
      <c r="AK40" s="16">
        <v>335</v>
      </c>
      <c r="AL40" s="16">
        <v>35</v>
      </c>
      <c r="AM40" s="16">
        <v>625</v>
      </c>
      <c r="AN40" s="16">
        <v>1181</v>
      </c>
      <c r="AO40" s="16">
        <v>0</v>
      </c>
      <c r="AP40" s="16">
        <v>321</v>
      </c>
      <c r="AQ40" s="16">
        <v>5686</v>
      </c>
      <c r="AR40" s="16">
        <v>9893</v>
      </c>
      <c r="AS40" s="16">
        <v>216583</v>
      </c>
      <c r="AT40" s="16">
        <v>0</v>
      </c>
      <c r="AU40" s="16">
        <v>0</v>
      </c>
      <c r="AV40" s="16">
        <v>2181</v>
      </c>
      <c r="AW40" s="16">
        <v>0</v>
      </c>
      <c r="AX40" s="16">
        <v>228657</v>
      </c>
      <c r="AY40" s="16">
        <v>234343</v>
      </c>
      <c r="AZ40" s="16">
        <v>0</v>
      </c>
      <c r="BA40" s="16">
        <v>100837</v>
      </c>
      <c r="BB40" s="16">
        <v>74405</v>
      </c>
      <c r="BC40" s="16">
        <v>20719</v>
      </c>
      <c r="BD40" s="16">
        <v>5713</v>
      </c>
      <c r="BE40" s="16">
        <v>329494</v>
      </c>
      <c r="BF40" s="16">
        <v>335180</v>
      </c>
      <c r="BG40" s="16">
        <v>0</v>
      </c>
      <c r="BH40" s="16">
        <v>0</v>
      </c>
      <c r="BI40" s="16">
        <v>0</v>
      </c>
      <c r="BJ40" s="16">
        <v>0</v>
      </c>
      <c r="BK40" s="16">
        <v>0</v>
      </c>
      <c r="BL40" s="16">
        <v>329494</v>
      </c>
    </row>
    <row r="41" spans="1:64" s="1" customFormat="1" ht="15" customHeight="1" x14ac:dyDescent="0.15">
      <c r="A41" s="14" t="s">
        <v>38</v>
      </c>
      <c r="B41" s="15" t="s">
        <v>78</v>
      </c>
      <c r="C41" s="121"/>
      <c r="D41" s="16">
        <v>120</v>
      </c>
      <c r="E41" s="16">
        <v>152</v>
      </c>
      <c r="F41" s="16">
        <v>0</v>
      </c>
      <c r="G41" s="16">
        <v>4</v>
      </c>
      <c r="H41" s="16">
        <v>0</v>
      </c>
      <c r="I41" s="16">
        <v>5</v>
      </c>
      <c r="J41" s="16">
        <v>355</v>
      </c>
      <c r="K41" s="16">
        <v>54</v>
      </c>
      <c r="L41" s="16">
        <v>0</v>
      </c>
      <c r="M41" s="16">
        <v>0</v>
      </c>
      <c r="N41" s="16">
        <v>0</v>
      </c>
      <c r="O41" s="16">
        <v>0</v>
      </c>
      <c r="P41" s="16">
        <v>66</v>
      </c>
      <c r="Q41" s="16">
        <v>0</v>
      </c>
      <c r="R41" s="16">
        <v>40</v>
      </c>
      <c r="S41" s="16">
        <v>1167</v>
      </c>
      <c r="T41" s="16">
        <v>680</v>
      </c>
      <c r="U41" s="16">
        <v>213</v>
      </c>
      <c r="V41" s="16">
        <v>140</v>
      </c>
      <c r="W41" s="16">
        <v>15</v>
      </c>
      <c r="X41" s="16">
        <v>0</v>
      </c>
      <c r="Y41" s="16">
        <v>32</v>
      </c>
      <c r="Z41" s="16">
        <v>1120</v>
      </c>
      <c r="AA41" s="16">
        <v>200</v>
      </c>
      <c r="AB41" s="16">
        <v>396</v>
      </c>
      <c r="AC41" s="16">
        <v>9422</v>
      </c>
      <c r="AD41" s="16">
        <v>1027</v>
      </c>
      <c r="AE41" s="16">
        <v>203</v>
      </c>
      <c r="AF41" s="16">
        <v>992</v>
      </c>
      <c r="AG41" s="16">
        <v>22</v>
      </c>
      <c r="AH41" s="16">
        <v>2478</v>
      </c>
      <c r="AI41" s="16">
        <v>3758</v>
      </c>
      <c r="AJ41" s="16">
        <v>3483</v>
      </c>
      <c r="AK41" s="16">
        <v>1169</v>
      </c>
      <c r="AL41" s="16">
        <v>1397</v>
      </c>
      <c r="AM41" s="16">
        <v>398</v>
      </c>
      <c r="AN41" s="16">
        <v>1627</v>
      </c>
      <c r="AO41" s="16">
        <v>0</v>
      </c>
      <c r="AP41" s="16">
        <v>0</v>
      </c>
      <c r="AQ41" s="16">
        <v>30735</v>
      </c>
      <c r="AR41" s="16">
        <v>0</v>
      </c>
      <c r="AS41" s="16">
        <v>0</v>
      </c>
      <c r="AT41" s="16">
        <v>0</v>
      </c>
      <c r="AU41" s="16">
        <v>0</v>
      </c>
      <c r="AV41" s="16">
        <v>0</v>
      </c>
      <c r="AW41" s="16">
        <v>0</v>
      </c>
      <c r="AX41" s="16">
        <v>0</v>
      </c>
      <c r="AY41" s="16">
        <v>30735</v>
      </c>
      <c r="AZ41" s="16">
        <v>0</v>
      </c>
      <c r="BA41" s="16">
        <v>0</v>
      </c>
      <c r="BB41" s="16">
        <v>0</v>
      </c>
      <c r="BC41" s="16">
        <v>0</v>
      </c>
      <c r="BD41" s="16">
        <v>0</v>
      </c>
      <c r="BE41" s="16">
        <v>0</v>
      </c>
      <c r="BF41" s="16">
        <v>30735</v>
      </c>
      <c r="BG41" s="16">
        <v>0</v>
      </c>
      <c r="BH41" s="16">
        <v>0</v>
      </c>
      <c r="BI41" s="16">
        <v>0</v>
      </c>
      <c r="BJ41" s="16">
        <v>0</v>
      </c>
      <c r="BK41" s="16">
        <v>0</v>
      </c>
      <c r="BL41" s="16">
        <v>0</v>
      </c>
    </row>
    <row r="42" spans="1:64" s="1" customFormat="1" ht="15" customHeight="1" x14ac:dyDescent="0.15">
      <c r="A42" s="14" t="s">
        <v>39</v>
      </c>
      <c r="B42" s="21" t="s">
        <v>79</v>
      </c>
      <c r="C42" s="121"/>
      <c r="D42" s="16">
        <v>4023</v>
      </c>
      <c r="E42" s="16">
        <v>310</v>
      </c>
      <c r="F42" s="16">
        <v>0</v>
      </c>
      <c r="G42" s="16">
        <v>0</v>
      </c>
      <c r="H42" s="16">
        <v>0</v>
      </c>
      <c r="I42" s="16">
        <v>0</v>
      </c>
      <c r="J42" s="16">
        <v>177</v>
      </c>
      <c r="K42" s="16">
        <v>140</v>
      </c>
      <c r="L42" s="16">
        <v>0</v>
      </c>
      <c r="M42" s="16">
        <v>0</v>
      </c>
      <c r="N42" s="16">
        <v>0</v>
      </c>
      <c r="O42" s="16">
        <v>0</v>
      </c>
      <c r="P42" s="16">
        <v>346</v>
      </c>
      <c r="Q42" s="16">
        <v>0</v>
      </c>
      <c r="R42" s="16">
        <v>0</v>
      </c>
      <c r="S42" s="16">
        <v>132</v>
      </c>
      <c r="T42" s="16">
        <v>7241</v>
      </c>
      <c r="U42" s="16">
        <v>1981</v>
      </c>
      <c r="V42" s="16">
        <v>1494</v>
      </c>
      <c r="W42" s="16">
        <v>0</v>
      </c>
      <c r="X42" s="16">
        <v>0</v>
      </c>
      <c r="Y42" s="16">
        <v>0</v>
      </c>
      <c r="Z42" s="16">
        <v>5590</v>
      </c>
      <c r="AA42" s="16">
        <v>12281</v>
      </c>
      <c r="AB42" s="16">
        <v>5909</v>
      </c>
      <c r="AC42" s="16">
        <v>36412</v>
      </c>
      <c r="AD42" s="16">
        <v>404</v>
      </c>
      <c r="AE42" s="16">
        <v>555</v>
      </c>
      <c r="AF42" s="16">
        <v>9652</v>
      </c>
      <c r="AG42" s="16">
        <v>0</v>
      </c>
      <c r="AH42" s="16">
        <v>6019</v>
      </c>
      <c r="AI42" s="16">
        <v>3371</v>
      </c>
      <c r="AJ42" s="16">
        <v>2658</v>
      </c>
      <c r="AK42" s="16">
        <v>3465</v>
      </c>
      <c r="AL42" s="16">
        <v>3361</v>
      </c>
      <c r="AM42" s="16">
        <v>1297</v>
      </c>
      <c r="AN42" s="16">
        <v>236</v>
      </c>
      <c r="AO42" s="16">
        <v>22</v>
      </c>
      <c r="AP42" s="16">
        <v>0</v>
      </c>
      <c r="AQ42" s="16">
        <v>107076</v>
      </c>
      <c r="AR42" s="16">
        <v>0</v>
      </c>
      <c r="AS42" s="16">
        <v>972</v>
      </c>
      <c r="AT42" s="16">
        <v>0</v>
      </c>
      <c r="AU42" s="16">
        <v>0</v>
      </c>
      <c r="AV42" s="16">
        <v>0</v>
      </c>
      <c r="AW42" s="16">
        <v>0</v>
      </c>
      <c r="AX42" s="16">
        <v>972</v>
      </c>
      <c r="AY42" s="16">
        <v>108048</v>
      </c>
      <c r="AZ42" s="16">
        <v>0</v>
      </c>
      <c r="BA42" s="16">
        <v>0</v>
      </c>
      <c r="BB42" s="16">
        <v>0</v>
      </c>
      <c r="BC42" s="16">
        <v>0</v>
      </c>
      <c r="BD42" s="16">
        <v>0</v>
      </c>
      <c r="BE42" s="16">
        <v>972</v>
      </c>
      <c r="BF42" s="16">
        <v>108048</v>
      </c>
      <c r="BG42" s="16">
        <v>0</v>
      </c>
      <c r="BH42" s="16">
        <v>0</v>
      </c>
      <c r="BI42" s="16">
        <v>0</v>
      </c>
      <c r="BJ42" s="16">
        <v>0</v>
      </c>
      <c r="BK42" s="16">
        <v>0</v>
      </c>
      <c r="BL42" s="16">
        <v>972</v>
      </c>
    </row>
    <row r="43" spans="1:64" s="1" customFormat="1" ht="15" customHeight="1" x14ac:dyDescent="0.15">
      <c r="A43" s="122" t="s">
        <v>100</v>
      </c>
      <c r="B43" s="123"/>
      <c r="C43" s="22"/>
      <c r="D43" s="23">
        <v>48557</v>
      </c>
      <c r="E43" s="23">
        <v>6163</v>
      </c>
      <c r="F43" s="23">
        <v>0</v>
      </c>
      <c r="G43" s="23">
        <v>3422</v>
      </c>
      <c r="H43" s="23">
        <v>90476</v>
      </c>
      <c r="I43" s="23">
        <v>10678</v>
      </c>
      <c r="J43" s="23">
        <v>19956</v>
      </c>
      <c r="K43" s="23">
        <v>8373</v>
      </c>
      <c r="L43" s="23">
        <v>6148</v>
      </c>
      <c r="M43" s="23">
        <v>5900</v>
      </c>
      <c r="N43" s="23">
        <v>0</v>
      </c>
      <c r="O43" s="23">
        <v>8720</v>
      </c>
      <c r="P43" s="23">
        <v>18336</v>
      </c>
      <c r="Q43" s="23">
        <v>7491</v>
      </c>
      <c r="R43" s="23">
        <v>55769</v>
      </c>
      <c r="S43" s="23">
        <v>121802</v>
      </c>
      <c r="T43" s="23">
        <v>24171</v>
      </c>
      <c r="U43" s="23">
        <v>32095</v>
      </c>
      <c r="V43" s="23">
        <v>4987</v>
      </c>
      <c r="W43" s="23">
        <v>4718</v>
      </c>
      <c r="X43" s="23">
        <v>241</v>
      </c>
      <c r="Y43" s="23">
        <v>3424</v>
      </c>
      <c r="Z43" s="23">
        <v>154193</v>
      </c>
      <c r="AA43" s="23">
        <v>164939</v>
      </c>
      <c r="AB43" s="23">
        <v>70377</v>
      </c>
      <c r="AC43" s="23">
        <v>201151</v>
      </c>
      <c r="AD43" s="23">
        <v>9468</v>
      </c>
      <c r="AE43" s="23">
        <v>153617</v>
      </c>
      <c r="AF43" s="23">
        <v>97425</v>
      </c>
      <c r="AG43" s="23">
        <v>2826</v>
      </c>
      <c r="AH43" s="23">
        <v>94817</v>
      </c>
      <c r="AI43" s="23">
        <v>74535</v>
      </c>
      <c r="AJ43" s="23">
        <v>109704</v>
      </c>
      <c r="AK43" s="23">
        <v>30951</v>
      </c>
      <c r="AL43" s="23">
        <v>46372</v>
      </c>
      <c r="AM43" s="23">
        <v>45864</v>
      </c>
      <c r="AN43" s="23">
        <v>46261</v>
      </c>
      <c r="AO43" s="23">
        <v>9615</v>
      </c>
      <c r="AP43" s="23">
        <v>20937</v>
      </c>
      <c r="AQ43" s="23">
        <v>1814479</v>
      </c>
      <c r="AR43" s="23">
        <v>125029</v>
      </c>
      <c r="AS43" s="23">
        <v>3400256</v>
      </c>
      <c r="AT43" s="23">
        <v>2354090</v>
      </c>
      <c r="AU43" s="23">
        <v>416544</v>
      </c>
      <c r="AV43" s="23">
        <v>638577</v>
      </c>
      <c r="AW43" s="23">
        <v>122854</v>
      </c>
      <c r="AX43" s="23">
        <v>7057350</v>
      </c>
      <c r="AY43" s="23">
        <v>8871829</v>
      </c>
      <c r="AZ43" s="23">
        <v>244024</v>
      </c>
      <c r="BA43" s="23">
        <v>11731487</v>
      </c>
      <c r="BB43" s="23">
        <v>3740692</v>
      </c>
      <c r="BC43" s="23">
        <v>2786479</v>
      </c>
      <c r="BD43" s="23">
        <v>5204316</v>
      </c>
      <c r="BE43" s="23">
        <v>19032861</v>
      </c>
      <c r="BF43" s="23">
        <v>20847340</v>
      </c>
      <c r="BG43" s="23">
        <v>0</v>
      </c>
      <c r="BH43" s="23">
        <v>0</v>
      </c>
      <c r="BI43" s="23">
        <v>0</v>
      </c>
      <c r="BJ43" s="23">
        <v>0</v>
      </c>
      <c r="BK43" s="23">
        <v>0</v>
      </c>
      <c r="BL43" s="23">
        <v>19032861</v>
      </c>
    </row>
    <row r="44" spans="1:64" s="1" customFormat="1" ht="15" customHeight="1" x14ac:dyDescent="0.15">
      <c r="A44" s="11" t="s">
        <v>1</v>
      </c>
      <c r="B44" s="12" t="s">
        <v>41</v>
      </c>
      <c r="C44" s="124" t="s">
        <v>101</v>
      </c>
      <c r="D44" s="13">
        <v>67333</v>
      </c>
      <c r="E44" s="13">
        <v>0</v>
      </c>
      <c r="F44" s="13">
        <v>0</v>
      </c>
      <c r="G44" s="13">
        <v>0</v>
      </c>
      <c r="H44" s="13">
        <v>237135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v>0</v>
      </c>
      <c r="O44" s="13">
        <v>1447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  <c r="U44" s="13">
        <v>0</v>
      </c>
      <c r="V44" s="13">
        <v>0</v>
      </c>
      <c r="W44" s="13">
        <v>0</v>
      </c>
      <c r="X44" s="13">
        <v>0</v>
      </c>
      <c r="Y44" s="13">
        <v>0</v>
      </c>
      <c r="Z44" s="13">
        <v>108</v>
      </c>
      <c r="AA44" s="13">
        <v>0</v>
      </c>
      <c r="AB44" s="13">
        <v>0</v>
      </c>
      <c r="AC44" s="13">
        <v>0</v>
      </c>
      <c r="AD44" s="13">
        <v>0</v>
      </c>
      <c r="AE44" s="13">
        <v>0</v>
      </c>
      <c r="AF44" s="13">
        <v>0</v>
      </c>
      <c r="AG44" s="13">
        <v>0</v>
      </c>
      <c r="AH44" s="13">
        <v>123</v>
      </c>
      <c r="AI44" s="13">
        <v>2110</v>
      </c>
      <c r="AJ44" s="13">
        <v>2229</v>
      </c>
      <c r="AK44" s="13">
        <v>1558</v>
      </c>
      <c r="AL44" s="13">
        <v>0</v>
      </c>
      <c r="AM44" s="13">
        <v>8562</v>
      </c>
      <c r="AN44" s="13">
        <v>2955</v>
      </c>
      <c r="AO44" s="13">
        <v>0</v>
      </c>
      <c r="AP44" s="13">
        <v>0</v>
      </c>
      <c r="AQ44" s="13">
        <v>323560</v>
      </c>
      <c r="AR44" s="13">
        <v>1242</v>
      </c>
      <c r="AS44" s="13">
        <v>50733</v>
      </c>
      <c r="AT44" s="13">
        <v>0</v>
      </c>
      <c r="AU44" s="13">
        <v>0</v>
      </c>
      <c r="AV44" s="13">
        <v>8871</v>
      </c>
      <c r="AW44" s="13">
        <v>0</v>
      </c>
      <c r="AX44" s="13">
        <v>60846</v>
      </c>
      <c r="AY44" s="13">
        <v>384406</v>
      </c>
      <c r="AZ44" s="13">
        <v>0</v>
      </c>
      <c r="BA44" s="13">
        <v>0</v>
      </c>
      <c r="BB44" s="13">
        <v>0</v>
      </c>
      <c r="BC44" s="13">
        <v>0</v>
      </c>
      <c r="BD44" s="13">
        <v>0</v>
      </c>
      <c r="BE44" s="13">
        <v>60846</v>
      </c>
      <c r="BF44" s="13">
        <v>384406</v>
      </c>
      <c r="BG44" s="13">
        <v>-14250</v>
      </c>
      <c r="BH44" s="13">
        <v>-370156</v>
      </c>
      <c r="BI44" s="13">
        <v>-107580</v>
      </c>
      <c r="BJ44" s="13">
        <v>-30070</v>
      </c>
      <c r="BK44" s="13">
        <v>-232506</v>
      </c>
      <c r="BL44" s="13">
        <v>-323560</v>
      </c>
    </row>
    <row r="45" spans="1:64" s="1" customFormat="1" ht="15" customHeight="1" x14ac:dyDescent="0.15">
      <c r="A45" s="14" t="s">
        <v>2</v>
      </c>
      <c r="B45" s="15" t="s">
        <v>42</v>
      </c>
      <c r="C45" s="125"/>
      <c r="D45" s="16">
        <v>0</v>
      </c>
      <c r="E45" s="16">
        <v>1119</v>
      </c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0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0</v>
      </c>
      <c r="Y45" s="16">
        <v>0</v>
      </c>
      <c r="Z45" s="16">
        <v>3</v>
      </c>
      <c r="AA45" s="16">
        <v>52862</v>
      </c>
      <c r="AB45" s="16">
        <v>0</v>
      </c>
      <c r="AC45" s="16">
        <v>0</v>
      </c>
      <c r="AD45" s="16">
        <v>0</v>
      </c>
      <c r="AE45" s="16">
        <v>0</v>
      </c>
      <c r="AF45" s="16">
        <v>0</v>
      </c>
      <c r="AG45" s="16">
        <v>0</v>
      </c>
      <c r="AH45" s="16">
        <v>0</v>
      </c>
      <c r="AI45" s="16">
        <v>32</v>
      </c>
      <c r="AJ45" s="16">
        <v>76</v>
      </c>
      <c r="AK45" s="16">
        <v>0</v>
      </c>
      <c r="AL45" s="16">
        <v>845</v>
      </c>
      <c r="AM45" s="16">
        <v>136</v>
      </c>
      <c r="AN45" s="16">
        <v>12</v>
      </c>
      <c r="AO45" s="16">
        <v>0</v>
      </c>
      <c r="AP45" s="16">
        <v>0</v>
      </c>
      <c r="AQ45" s="16">
        <v>55085</v>
      </c>
      <c r="AR45" s="16">
        <v>89</v>
      </c>
      <c r="AS45" s="16">
        <v>2799</v>
      </c>
      <c r="AT45" s="16">
        <v>0</v>
      </c>
      <c r="AU45" s="16">
        <v>0</v>
      </c>
      <c r="AV45" s="16">
        <v>0</v>
      </c>
      <c r="AW45" s="16">
        <v>0</v>
      </c>
      <c r="AX45" s="16">
        <v>2888</v>
      </c>
      <c r="AY45" s="16">
        <v>57973</v>
      </c>
      <c r="AZ45" s="16">
        <v>0</v>
      </c>
      <c r="BA45" s="16">
        <v>0</v>
      </c>
      <c r="BB45" s="16">
        <v>0</v>
      </c>
      <c r="BC45" s="16">
        <v>0</v>
      </c>
      <c r="BD45" s="16">
        <v>0</v>
      </c>
      <c r="BE45" s="16">
        <v>2888</v>
      </c>
      <c r="BF45" s="16">
        <v>57973</v>
      </c>
      <c r="BG45" s="16">
        <v>0</v>
      </c>
      <c r="BH45" s="16">
        <v>-57973</v>
      </c>
      <c r="BI45" s="16">
        <v>-52253</v>
      </c>
      <c r="BJ45" s="16">
        <v>-3664</v>
      </c>
      <c r="BK45" s="16">
        <v>-2056</v>
      </c>
      <c r="BL45" s="16">
        <v>-55085</v>
      </c>
    </row>
    <row r="46" spans="1:64" s="1" customFormat="1" ht="15" customHeight="1" x14ac:dyDescent="0.15">
      <c r="A46" s="14" t="s">
        <v>3</v>
      </c>
      <c r="B46" s="15" t="s">
        <v>43</v>
      </c>
      <c r="C46" s="125"/>
      <c r="D46" s="16">
        <v>0</v>
      </c>
      <c r="E46" s="16">
        <v>0</v>
      </c>
      <c r="F46" s="16">
        <v>0</v>
      </c>
      <c r="G46" s="16">
        <v>0</v>
      </c>
      <c r="H46" s="16">
        <v>74640</v>
      </c>
      <c r="I46" s="16">
        <v>0</v>
      </c>
      <c r="J46" s="16">
        <v>0</v>
      </c>
      <c r="K46" s="16">
        <v>0</v>
      </c>
      <c r="L46" s="16">
        <v>0</v>
      </c>
      <c r="M46" s="16">
        <v>0</v>
      </c>
      <c r="N46" s="16">
        <v>0</v>
      </c>
      <c r="O46" s="16">
        <v>0</v>
      </c>
      <c r="P46" s="16">
        <v>0</v>
      </c>
      <c r="Q46" s="16">
        <v>0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>
        <v>0</v>
      </c>
      <c r="X46" s="16">
        <v>0</v>
      </c>
      <c r="Y46" s="16">
        <v>0</v>
      </c>
      <c r="Z46" s="16">
        <v>0</v>
      </c>
      <c r="AA46" s="16">
        <v>0</v>
      </c>
      <c r="AB46" s="16">
        <v>0</v>
      </c>
      <c r="AC46" s="16">
        <v>0</v>
      </c>
      <c r="AD46" s="16">
        <v>0</v>
      </c>
      <c r="AE46" s="16">
        <v>0</v>
      </c>
      <c r="AF46" s="16">
        <v>0</v>
      </c>
      <c r="AG46" s="16">
        <v>0</v>
      </c>
      <c r="AH46" s="16">
        <v>0</v>
      </c>
      <c r="AI46" s="16">
        <v>190</v>
      </c>
      <c r="AJ46" s="16">
        <v>720</v>
      </c>
      <c r="AK46" s="16">
        <v>55</v>
      </c>
      <c r="AL46" s="16">
        <v>0</v>
      </c>
      <c r="AM46" s="16">
        <v>10434</v>
      </c>
      <c r="AN46" s="16">
        <v>156</v>
      </c>
      <c r="AO46" s="16">
        <v>0</v>
      </c>
      <c r="AP46" s="16">
        <v>0</v>
      </c>
      <c r="AQ46" s="16">
        <v>86195</v>
      </c>
      <c r="AR46" s="16">
        <v>369</v>
      </c>
      <c r="AS46" s="16">
        <v>11426</v>
      </c>
      <c r="AT46" s="16">
        <v>0</v>
      </c>
      <c r="AU46" s="16">
        <v>0</v>
      </c>
      <c r="AV46" s="16">
        <v>0</v>
      </c>
      <c r="AW46" s="16">
        <v>0</v>
      </c>
      <c r="AX46" s="16">
        <v>11795</v>
      </c>
      <c r="AY46" s="16">
        <v>97990</v>
      </c>
      <c r="AZ46" s="16">
        <v>0</v>
      </c>
      <c r="BA46" s="16">
        <v>0</v>
      </c>
      <c r="BB46" s="16">
        <v>0</v>
      </c>
      <c r="BC46" s="16">
        <v>0</v>
      </c>
      <c r="BD46" s="16">
        <v>0</v>
      </c>
      <c r="BE46" s="16">
        <v>11795</v>
      </c>
      <c r="BF46" s="16">
        <v>97990</v>
      </c>
      <c r="BG46" s="16">
        <v>-12467</v>
      </c>
      <c r="BH46" s="16">
        <v>-85523</v>
      </c>
      <c r="BI46" s="16">
        <v>-7555</v>
      </c>
      <c r="BJ46" s="16">
        <v>-7995</v>
      </c>
      <c r="BK46" s="16">
        <v>-69973</v>
      </c>
      <c r="BL46" s="16">
        <v>-86195</v>
      </c>
    </row>
    <row r="47" spans="1:64" s="1" customFormat="1" ht="15" customHeight="1" x14ac:dyDescent="0.15">
      <c r="A47" s="14" t="s">
        <v>4</v>
      </c>
      <c r="B47" s="15" t="s">
        <v>44</v>
      </c>
      <c r="C47" s="125"/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0</v>
      </c>
      <c r="N47" s="16">
        <v>0</v>
      </c>
      <c r="O47" s="16">
        <v>0</v>
      </c>
      <c r="P47" s="16">
        <v>2113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0</v>
      </c>
      <c r="Y47" s="16">
        <v>0</v>
      </c>
      <c r="Z47" s="16">
        <v>360</v>
      </c>
      <c r="AA47" s="16">
        <v>0</v>
      </c>
      <c r="AB47" s="16">
        <v>0</v>
      </c>
      <c r="AC47" s="16">
        <v>0</v>
      </c>
      <c r="AD47" s="16">
        <v>0</v>
      </c>
      <c r="AE47" s="16">
        <v>0</v>
      </c>
      <c r="AF47" s="16">
        <v>0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6">
        <v>0</v>
      </c>
      <c r="AO47" s="16">
        <v>0</v>
      </c>
      <c r="AP47" s="16">
        <v>0</v>
      </c>
      <c r="AQ47" s="16">
        <v>2473</v>
      </c>
      <c r="AR47" s="16">
        <v>0</v>
      </c>
      <c r="AS47" s="16">
        <v>0</v>
      </c>
      <c r="AT47" s="16">
        <v>0</v>
      </c>
      <c r="AU47" s="16">
        <v>0</v>
      </c>
      <c r="AV47" s="16">
        <v>0</v>
      </c>
      <c r="AW47" s="16">
        <v>0</v>
      </c>
      <c r="AX47" s="16">
        <v>0</v>
      </c>
      <c r="AY47" s="16">
        <v>2473</v>
      </c>
      <c r="AZ47" s="16">
        <v>0</v>
      </c>
      <c r="BA47" s="16">
        <v>0</v>
      </c>
      <c r="BB47" s="16">
        <v>0</v>
      </c>
      <c r="BC47" s="16">
        <v>0</v>
      </c>
      <c r="BD47" s="16">
        <v>0</v>
      </c>
      <c r="BE47" s="16">
        <v>0</v>
      </c>
      <c r="BF47" s="16">
        <v>2473</v>
      </c>
      <c r="BG47" s="16">
        <v>0</v>
      </c>
      <c r="BH47" s="16">
        <v>-2473</v>
      </c>
      <c r="BI47" s="16">
        <v>-2324</v>
      </c>
      <c r="BJ47" s="16">
        <v>-149</v>
      </c>
      <c r="BK47" s="16">
        <v>0</v>
      </c>
      <c r="BL47" s="16">
        <v>-2473</v>
      </c>
    </row>
    <row r="48" spans="1:64" s="1" customFormat="1" ht="15" customHeight="1" x14ac:dyDescent="0.15">
      <c r="A48" s="14" t="s">
        <v>5</v>
      </c>
      <c r="B48" s="15" t="s">
        <v>45</v>
      </c>
      <c r="C48" s="125"/>
      <c r="D48" s="16">
        <v>0</v>
      </c>
      <c r="E48" s="16">
        <v>0</v>
      </c>
      <c r="F48" s="16">
        <v>0</v>
      </c>
      <c r="G48" s="16">
        <v>0</v>
      </c>
      <c r="H48" s="16">
        <v>351078</v>
      </c>
      <c r="I48" s="16">
        <v>50935</v>
      </c>
      <c r="J48" s="16">
        <v>0</v>
      </c>
      <c r="K48" s="16">
        <v>0</v>
      </c>
      <c r="L48" s="16">
        <v>0</v>
      </c>
      <c r="M48" s="16">
        <v>0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6">
        <v>0</v>
      </c>
      <c r="X48" s="16">
        <v>0</v>
      </c>
      <c r="Y48" s="16">
        <v>0</v>
      </c>
      <c r="Z48" s="16">
        <v>0</v>
      </c>
      <c r="AA48" s="16">
        <v>0</v>
      </c>
      <c r="AB48" s="16">
        <v>0</v>
      </c>
      <c r="AC48" s="16">
        <v>0</v>
      </c>
      <c r="AD48" s="16">
        <v>21</v>
      </c>
      <c r="AE48" s="16">
        <v>0</v>
      </c>
      <c r="AF48" s="16">
        <v>0</v>
      </c>
      <c r="AG48" s="16">
        <v>0</v>
      </c>
      <c r="AH48" s="16">
        <v>324</v>
      </c>
      <c r="AI48" s="16">
        <v>10125</v>
      </c>
      <c r="AJ48" s="16">
        <v>13029</v>
      </c>
      <c r="AK48" s="16">
        <v>1782</v>
      </c>
      <c r="AL48" s="16">
        <v>23</v>
      </c>
      <c r="AM48" s="16">
        <v>70273</v>
      </c>
      <c r="AN48" s="16">
        <v>3158</v>
      </c>
      <c r="AO48" s="16">
        <v>0</v>
      </c>
      <c r="AP48" s="16">
        <v>0</v>
      </c>
      <c r="AQ48" s="16">
        <v>500748</v>
      </c>
      <c r="AR48" s="16">
        <v>20397</v>
      </c>
      <c r="AS48" s="16">
        <v>581625</v>
      </c>
      <c r="AT48" s="16">
        <v>0</v>
      </c>
      <c r="AU48" s="16">
        <v>0</v>
      </c>
      <c r="AV48" s="16">
        <v>0</v>
      </c>
      <c r="AW48" s="16">
        <v>0</v>
      </c>
      <c r="AX48" s="16">
        <v>602022</v>
      </c>
      <c r="AY48" s="16">
        <v>1102770</v>
      </c>
      <c r="AZ48" s="16">
        <v>0</v>
      </c>
      <c r="BA48" s="16">
        <v>0</v>
      </c>
      <c r="BB48" s="16">
        <v>0</v>
      </c>
      <c r="BC48" s="16">
        <v>0</v>
      </c>
      <c r="BD48" s="16">
        <v>0</v>
      </c>
      <c r="BE48" s="16">
        <v>602022</v>
      </c>
      <c r="BF48" s="16">
        <v>1102770</v>
      </c>
      <c r="BG48" s="16">
        <v>-79646</v>
      </c>
      <c r="BH48" s="16">
        <v>-1023124</v>
      </c>
      <c r="BI48" s="16">
        <v>-235451</v>
      </c>
      <c r="BJ48" s="16">
        <v>-147326</v>
      </c>
      <c r="BK48" s="16">
        <v>-640347</v>
      </c>
      <c r="BL48" s="16">
        <v>-500748</v>
      </c>
    </row>
    <row r="49" spans="1:64" s="1" customFormat="1" ht="15" customHeight="1" x14ac:dyDescent="0.15">
      <c r="A49" s="14" t="s">
        <v>6</v>
      </c>
      <c r="B49" s="17" t="s">
        <v>46</v>
      </c>
      <c r="C49" s="125"/>
      <c r="D49" s="16">
        <v>21720</v>
      </c>
      <c r="E49" s="16">
        <v>0</v>
      </c>
      <c r="F49" s="16">
        <v>0</v>
      </c>
      <c r="G49" s="16">
        <v>0</v>
      </c>
      <c r="H49" s="16">
        <v>0</v>
      </c>
      <c r="I49" s="16">
        <v>229</v>
      </c>
      <c r="J49" s="16">
        <v>0</v>
      </c>
      <c r="K49" s="16">
        <v>0</v>
      </c>
      <c r="L49" s="16">
        <v>0</v>
      </c>
      <c r="M49" s="16">
        <v>0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6">
        <v>0</v>
      </c>
      <c r="X49" s="16">
        <v>0</v>
      </c>
      <c r="Y49" s="16">
        <v>0</v>
      </c>
      <c r="Z49" s="16">
        <v>0</v>
      </c>
      <c r="AA49" s="16">
        <v>0</v>
      </c>
      <c r="AB49" s="16">
        <v>0</v>
      </c>
      <c r="AC49" s="16">
        <v>0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21</v>
      </c>
      <c r="AJ49" s="16">
        <v>0</v>
      </c>
      <c r="AK49" s="16">
        <v>0</v>
      </c>
      <c r="AL49" s="16">
        <v>0</v>
      </c>
      <c r="AM49" s="16">
        <v>0</v>
      </c>
      <c r="AN49" s="16">
        <v>61</v>
      </c>
      <c r="AO49" s="16">
        <v>0</v>
      </c>
      <c r="AP49" s="16">
        <v>0</v>
      </c>
      <c r="AQ49" s="16">
        <v>22031</v>
      </c>
      <c r="AR49" s="16">
        <v>4619</v>
      </c>
      <c r="AS49" s="16">
        <v>59636</v>
      </c>
      <c r="AT49" s="16">
        <v>0</v>
      </c>
      <c r="AU49" s="16">
        <v>0</v>
      </c>
      <c r="AV49" s="16">
        <v>0</v>
      </c>
      <c r="AW49" s="16">
        <v>0</v>
      </c>
      <c r="AX49" s="16">
        <v>64255</v>
      </c>
      <c r="AY49" s="16">
        <v>86286</v>
      </c>
      <c r="AZ49" s="16">
        <v>0</v>
      </c>
      <c r="BA49" s="16">
        <v>0</v>
      </c>
      <c r="BB49" s="16">
        <v>0</v>
      </c>
      <c r="BC49" s="16">
        <v>0</v>
      </c>
      <c r="BD49" s="16">
        <v>0</v>
      </c>
      <c r="BE49" s="16">
        <v>64255</v>
      </c>
      <c r="BF49" s="16">
        <v>86286</v>
      </c>
      <c r="BG49" s="16">
        <v>-28033</v>
      </c>
      <c r="BH49" s="16">
        <v>-58253</v>
      </c>
      <c r="BI49" s="16">
        <v>-1464</v>
      </c>
      <c r="BJ49" s="16">
        <v>-3645</v>
      </c>
      <c r="BK49" s="16">
        <v>-53144</v>
      </c>
      <c r="BL49" s="16">
        <v>-22031</v>
      </c>
    </row>
    <row r="50" spans="1:64" s="1" customFormat="1" ht="15" customHeight="1" x14ac:dyDescent="0.15">
      <c r="A50" s="14" t="s">
        <v>7</v>
      </c>
      <c r="B50" s="15" t="s">
        <v>47</v>
      </c>
      <c r="C50" s="125"/>
      <c r="D50" s="16">
        <v>157</v>
      </c>
      <c r="E50" s="16">
        <v>0</v>
      </c>
      <c r="F50" s="16">
        <v>0</v>
      </c>
      <c r="G50" s="16">
        <v>0</v>
      </c>
      <c r="H50" s="16">
        <v>115</v>
      </c>
      <c r="I50" s="16">
        <v>315</v>
      </c>
      <c r="J50" s="16">
        <v>135707</v>
      </c>
      <c r="K50" s="16">
        <v>740</v>
      </c>
      <c r="L50" s="16">
        <v>0</v>
      </c>
      <c r="M50" s="16">
        <v>0</v>
      </c>
      <c r="N50" s="16">
        <v>0</v>
      </c>
      <c r="O50" s="16">
        <v>0</v>
      </c>
      <c r="P50" s="16">
        <v>0</v>
      </c>
      <c r="Q50" s="16">
        <v>0</v>
      </c>
      <c r="R50" s="16">
        <v>135</v>
      </c>
      <c r="S50" s="16">
        <v>0</v>
      </c>
      <c r="T50" s="16">
        <v>674</v>
      </c>
      <c r="U50" s="16">
        <v>184</v>
      </c>
      <c r="V50" s="16">
        <v>139</v>
      </c>
      <c r="W50" s="16">
        <v>145</v>
      </c>
      <c r="X50" s="16">
        <v>0</v>
      </c>
      <c r="Y50" s="16">
        <v>635</v>
      </c>
      <c r="Z50" s="16">
        <v>2442</v>
      </c>
      <c r="AA50" s="16">
        <v>352</v>
      </c>
      <c r="AB50" s="16">
        <v>178</v>
      </c>
      <c r="AC50" s="16">
        <v>2130</v>
      </c>
      <c r="AD50" s="16">
        <v>153</v>
      </c>
      <c r="AE50" s="16">
        <v>18</v>
      </c>
      <c r="AF50" s="16">
        <v>136</v>
      </c>
      <c r="AG50" s="16">
        <v>0</v>
      </c>
      <c r="AH50" s="16">
        <v>1804</v>
      </c>
      <c r="AI50" s="16">
        <v>134</v>
      </c>
      <c r="AJ50" s="16">
        <v>3815</v>
      </c>
      <c r="AK50" s="16">
        <v>100</v>
      </c>
      <c r="AL50" s="16">
        <v>579</v>
      </c>
      <c r="AM50" s="16">
        <v>741</v>
      </c>
      <c r="AN50" s="16">
        <v>900</v>
      </c>
      <c r="AO50" s="16">
        <v>394</v>
      </c>
      <c r="AP50" s="16">
        <v>11</v>
      </c>
      <c r="AQ50" s="16">
        <v>152833</v>
      </c>
      <c r="AR50" s="16">
        <v>3374</v>
      </c>
      <c r="AS50" s="16">
        <v>59105</v>
      </c>
      <c r="AT50" s="16">
        <v>0</v>
      </c>
      <c r="AU50" s="16">
        <v>0</v>
      </c>
      <c r="AV50" s="16">
        <v>1002</v>
      </c>
      <c r="AW50" s="16">
        <v>0</v>
      </c>
      <c r="AX50" s="16">
        <v>63481</v>
      </c>
      <c r="AY50" s="16">
        <v>216314</v>
      </c>
      <c r="AZ50" s="16">
        <v>0</v>
      </c>
      <c r="BA50" s="16">
        <v>0</v>
      </c>
      <c r="BB50" s="16">
        <v>0</v>
      </c>
      <c r="BC50" s="16">
        <v>0</v>
      </c>
      <c r="BD50" s="16">
        <v>0</v>
      </c>
      <c r="BE50" s="16">
        <v>63481</v>
      </c>
      <c r="BF50" s="16">
        <v>216314</v>
      </c>
      <c r="BG50" s="16">
        <v>-112302</v>
      </c>
      <c r="BH50" s="16">
        <v>-104012</v>
      </c>
      <c r="BI50" s="16">
        <v>-3951</v>
      </c>
      <c r="BJ50" s="16">
        <v>-36760</v>
      </c>
      <c r="BK50" s="16">
        <v>-63301</v>
      </c>
      <c r="BL50" s="16">
        <v>-152833</v>
      </c>
    </row>
    <row r="51" spans="1:64" s="1" customFormat="1" ht="15" customHeight="1" x14ac:dyDescent="0.15">
      <c r="A51" s="14" t="s">
        <v>8</v>
      </c>
      <c r="B51" s="15" t="s">
        <v>48</v>
      </c>
      <c r="C51" s="125"/>
      <c r="D51" s="16">
        <v>3998</v>
      </c>
      <c r="E51" s="16">
        <v>0</v>
      </c>
      <c r="F51" s="16">
        <v>0</v>
      </c>
      <c r="G51" s="16">
        <v>0</v>
      </c>
      <c r="H51" s="16">
        <v>25737</v>
      </c>
      <c r="I51" s="16">
        <v>516</v>
      </c>
      <c r="J51" s="16">
        <v>12464</v>
      </c>
      <c r="K51" s="16">
        <v>43437</v>
      </c>
      <c r="L51" s="16">
        <v>107858</v>
      </c>
      <c r="M51" s="16">
        <v>0</v>
      </c>
      <c r="N51" s="16">
        <v>0</v>
      </c>
      <c r="O51" s="16">
        <v>590</v>
      </c>
      <c r="P51" s="16">
        <v>0</v>
      </c>
      <c r="Q51" s="16">
        <v>0</v>
      </c>
      <c r="R51" s="16">
        <v>159</v>
      </c>
      <c r="S51" s="16">
        <v>3392</v>
      </c>
      <c r="T51" s="16">
        <v>431</v>
      </c>
      <c r="U51" s="16">
        <v>118</v>
      </c>
      <c r="V51" s="16">
        <v>89</v>
      </c>
      <c r="W51" s="16">
        <v>839</v>
      </c>
      <c r="X51" s="16">
        <v>29</v>
      </c>
      <c r="Y51" s="16">
        <v>5591</v>
      </c>
      <c r="Z51" s="16">
        <v>29773</v>
      </c>
      <c r="AA51" s="16">
        <v>20920</v>
      </c>
      <c r="AB51" s="16">
        <v>107</v>
      </c>
      <c r="AC51" s="16">
        <v>4287</v>
      </c>
      <c r="AD51" s="16">
        <v>427</v>
      </c>
      <c r="AE51" s="16">
        <v>259</v>
      </c>
      <c r="AF51" s="16">
        <v>137</v>
      </c>
      <c r="AG51" s="16">
        <v>6</v>
      </c>
      <c r="AH51" s="16">
        <v>732</v>
      </c>
      <c r="AI51" s="16">
        <v>795</v>
      </c>
      <c r="AJ51" s="16">
        <v>6525</v>
      </c>
      <c r="AK51" s="16">
        <v>3201</v>
      </c>
      <c r="AL51" s="16">
        <v>183</v>
      </c>
      <c r="AM51" s="16">
        <v>1798</v>
      </c>
      <c r="AN51" s="16">
        <v>820</v>
      </c>
      <c r="AO51" s="16">
        <v>9103</v>
      </c>
      <c r="AP51" s="16">
        <v>46</v>
      </c>
      <c r="AQ51" s="16">
        <v>284367</v>
      </c>
      <c r="AR51" s="16">
        <v>3933</v>
      </c>
      <c r="AS51" s="16">
        <v>9122</v>
      </c>
      <c r="AT51" s="16">
        <v>0</v>
      </c>
      <c r="AU51" s="16">
        <v>55</v>
      </c>
      <c r="AV51" s="16">
        <v>4865</v>
      </c>
      <c r="AW51" s="16">
        <v>0</v>
      </c>
      <c r="AX51" s="16">
        <v>17975</v>
      </c>
      <c r="AY51" s="16">
        <v>302342</v>
      </c>
      <c r="AZ51" s="16">
        <v>0</v>
      </c>
      <c r="BA51" s="16">
        <v>0</v>
      </c>
      <c r="BB51" s="16">
        <v>0</v>
      </c>
      <c r="BC51" s="16">
        <v>0</v>
      </c>
      <c r="BD51" s="16">
        <v>0</v>
      </c>
      <c r="BE51" s="16">
        <v>17975</v>
      </c>
      <c r="BF51" s="16">
        <v>302342</v>
      </c>
      <c r="BG51" s="16">
        <v>-13880</v>
      </c>
      <c r="BH51" s="16">
        <v>-288462</v>
      </c>
      <c r="BI51" s="16">
        <v>-44682</v>
      </c>
      <c r="BJ51" s="16">
        <v>-71622</v>
      </c>
      <c r="BK51" s="16">
        <v>-172158</v>
      </c>
      <c r="BL51" s="16">
        <v>-284367</v>
      </c>
    </row>
    <row r="52" spans="1:64" s="1" customFormat="1" ht="15" customHeight="1" x14ac:dyDescent="0.15">
      <c r="A52" s="14" t="s">
        <v>9</v>
      </c>
      <c r="B52" s="15" t="s">
        <v>49</v>
      </c>
      <c r="C52" s="125"/>
      <c r="D52" s="16">
        <v>0</v>
      </c>
      <c r="E52" s="16">
        <v>0</v>
      </c>
      <c r="F52" s="16">
        <v>0</v>
      </c>
      <c r="G52" s="16">
        <v>0</v>
      </c>
      <c r="H52" s="16">
        <v>32576</v>
      </c>
      <c r="I52" s="16">
        <v>0</v>
      </c>
      <c r="J52" s="16">
        <v>944</v>
      </c>
      <c r="K52" s="16">
        <v>0</v>
      </c>
      <c r="L52" s="16">
        <v>1046</v>
      </c>
      <c r="M52" s="16">
        <v>0</v>
      </c>
      <c r="N52" s="16">
        <v>0</v>
      </c>
      <c r="O52" s="16">
        <v>0</v>
      </c>
      <c r="P52" s="16">
        <v>0</v>
      </c>
      <c r="Q52" s="16">
        <v>0</v>
      </c>
      <c r="R52" s="16">
        <v>129</v>
      </c>
      <c r="S52" s="16">
        <v>0</v>
      </c>
      <c r="T52" s="16">
        <v>741</v>
      </c>
      <c r="U52" s="16">
        <v>203</v>
      </c>
      <c r="V52" s="16">
        <v>153</v>
      </c>
      <c r="W52" s="16">
        <v>496</v>
      </c>
      <c r="X52" s="16">
        <v>0</v>
      </c>
      <c r="Y52" s="16">
        <v>0</v>
      </c>
      <c r="Z52" s="16">
        <v>160</v>
      </c>
      <c r="AA52" s="16">
        <v>0</v>
      </c>
      <c r="AB52" s="16">
        <v>158</v>
      </c>
      <c r="AC52" s="16">
        <v>3323</v>
      </c>
      <c r="AD52" s="16">
        <v>2024</v>
      </c>
      <c r="AE52" s="16">
        <v>22</v>
      </c>
      <c r="AF52" s="16">
        <v>763</v>
      </c>
      <c r="AG52" s="16">
        <v>8</v>
      </c>
      <c r="AH52" s="16">
        <v>2669</v>
      </c>
      <c r="AI52" s="16">
        <v>572</v>
      </c>
      <c r="AJ52" s="16">
        <v>911</v>
      </c>
      <c r="AK52" s="16">
        <v>106</v>
      </c>
      <c r="AL52" s="16">
        <v>125</v>
      </c>
      <c r="AM52" s="16">
        <v>85</v>
      </c>
      <c r="AN52" s="16">
        <v>392</v>
      </c>
      <c r="AO52" s="16">
        <v>0</v>
      </c>
      <c r="AP52" s="16">
        <v>0</v>
      </c>
      <c r="AQ52" s="16">
        <v>47606</v>
      </c>
      <c r="AR52" s="16">
        <v>394</v>
      </c>
      <c r="AS52" s="16">
        <v>339</v>
      </c>
      <c r="AT52" s="16">
        <v>0</v>
      </c>
      <c r="AU52" s="16">
        <v>0</v>
      </c>
      <c r="AV52" s="16">
        <v>0</v>
      </c>
      <c r="AW52" s="16">
        <v>0</v>
      </c>
      <c r="AX52" s="16">
        <v>733</v>
      </c>
      <c r="AY52" s="16">
        <v>48339</v>
      </c>
      <c r="AZ52" s="16">
        <v>0</v>
      </c>
      <c r="BA52" s="16">
        <v>0</v>
      </c>
      <c r="BB52" s="16">
        <v>0</v>
      </c>
      <c r="BC52" s="16">
        <v>0</v>
      </c>
      <c r="BD52" s="16">
        <v>0</v>
      </c>
      <c r="BE52" s="16">
        <v>733</v>
      </c>
      <c r="BF52" s="16">
        <v>48339</v>
      </c>
      <c r="BG52" s="16">
        <v>-21</v>
      </c>
      <c r="BH52" s="16">
        <v>-48318</v>
      </c>
      <c r="BI52" s="16">
        <v>-11188</v>
      </c>
      <c r="BJ52" s="16">
        <v>-23792</v>
      </c>
      <c r="BK52" s="16">
        <v>-13338</v>
      </c>
      <c r="BL52" s="16">
        <v>-47606</v>
      </c>
    </row>
    <row r="53" spans="1:64" s="1" customFormat="1" ht="15" customHeight="1" x14ac:dyDescent="0.15">
      <c r="A53" s="14" t="s">
        <v>10</v>
      </c>
      <c r="B53" s="15" t="s">
        <v>50</v>
      </c>
      <c r="C53" s="125"/>
      <c r="D53" s="16">
        <v>10393</v>
      </c>
      <c r="E53" s="16">
        <v>2</v>
      </c>
      <c r="F53" s="16">
        <v>0</v>
      </c>
      <c r="G53" s="16">
        <v>0</v>
      </c>
      <c r="H53" s="16">
        <v>6220</v>
      </c>
      <c r="I53" s="16">
        <v>235</v>
      </c>
      <c r="J53" s="16">
        <v>50518</v>
      </c>
      <c r="K53" s="16">
        <v>2656</v>
      </c>
      <c r="L53" s="16">
        <v>8077</v>
      </c>
      <c r="M53" s="16">
        <v>62664</v>
      </c>
      <c r="N53" s="16">
        <v>0</v>
      </c>
      <c r="O53" s="16">
        <v>109843</v>
      </c>
      <c r="P53" s="16">
        <v>909</v>
      </c>
      <c r="Q53" s="16">
        <v>0</v>
      </c>
      <c r="R53" s="16">
        <v>4313</v>
      </c>
      <c r="S53" s="16">
        <v>38159</v>
      </c>
      <c r="T53" s="16">
        <v>1575</v>
      </c>
      <c r="U53" s="16">
        <v>431</v>
      </c>
      <c r="V53" s="16">
        <v>325</v>
      </c>
      <c r="W53" s="16">
        <v>1219</v>
      </c>
      <c r="X53" s="16">
        <v>29</v>
      </c>
      <c r="Y53" s="16">
        <v>936</v>
      </c>
      <c r="Z53" s="16">
        <v>4037</v>
      </c>
      <c r="AA53" s="16">
        <v>0</v>
      </c>
      <c r="AB53" s="16">
        <v>2487</v>
      </c>
      <c r="AC53" s="16">
        <v>3</v>
      </c>
      <c r="AD53" s="16">
        <v>1</v>
      </c>
      <c r="AE53" s="16">
        <v>31</v>
      </c>
      <c r="AF53" s="16">
        <v>508</v>
      </c>
      <c r="AG53" s="16">
        <v>0</v>
      </c>
      <c r="AH53" s="16">
        <v>319</v>
      </c>
      <c r="AI53" s="16">
        <v>448</v>
      </c>
      <c r="AJ53" s="16">
        <v>127466</v>
      </c>
      <c r="AK53" s="16">
        <v>0</v>
      </c>
      <c r="AL53" s="16">
        <v>6228</v>
      </c>
      <c r="AM53" s="16">
        <v>653</v>
      </c>
      <c r="AN53" s="16">
        <v>4019</v>
      </c>
      <c r="AO53" s="16">
        <v>191</v>
      </c>
      <c r="AP53" s="16">
        <v>0</v>
      </c>
      <c r="AQ53" s="16">
        <v>444895</v>
      </c>
      <c r="AR53" s="16">
        <v>5709</v>
      </c>
      <c r="AS53" s="16">
        <v>59519</v>
      </c>
      <c r="AT53" s="16">
        <v>0</v>
      </c>
      <c r="AU53" s="16">
        <v>0</v>
      </c>
      <c r="AV53" s="16">
        <v>0</v>
      </c>
      <c r="AW53" s="16">
        <v>0</v>
      </c>
      <c r="AX53" s="16">
        <v>65228</v>
      </c>
      <c r="AY53" s="16">
        <v>510123</v>
      </c>
      <c r="AZ53" s="16">
        <v>0</v>
      </c>
      <c r="BA53" s="16">
        <v>0</v>
      </c>
      <c r="BB53" s="16">
        <v>0</v>
      </c>
      <c r="BC53" s="16">
        <v>0</v>
      </c>
      <c r="BD53" s="16">
        <v>0</v>
      </c>
      <c r="BE53" s="16">
        <v>65228</v>
      </c>
      <c r="BF53" s="16">
        <v>510123</v>
      </c>
      <c r="BG53" s="16">
        <v>-41801</v>
      </c>
      <c r="BH53" s="16">
        <v>-468322</v>
      </c>
      <c r="BI53" s="16">
        <v>-57546</v>
      </c>
      <c r="BJ53" s="16">
        <v>-164371</v>
      </c>
      <c r="BK53" s="16">
        <v>-246405</v>
      </c>
      <c r="BL53" s="16">
        <v>-444895</v>
      </c>
    </row>
    <row r="54" spans="1:64" s="1" customFormat="1" ht="15" customHeight="1" x14ac:dyDescent="0.15">
      <c r="A54" s="14" t="s">
        <v>11</v>
      </c>
      <c r="B54" s="15" t="s">
        <v>51</v>
      </c>
      <c r="C54" s="125"/>
      <c r="D54" s="16">
        <v>8676</v>
      </c>
      <c r="E54" s="16">
        <v>360</v>
      </c>
      <c r="F54" s="16">
        <v>0</v>
      </c>
      <c r="G54" s="16">
        <v>1862</v>
      </c>
      <c r="H54" s="16">
        <v>19173</v>
      </c>
      <c r="I54" s="16">
        <v>1131</v>
      </c>
      <c r="J54" s="16">
        <v>5525</v>
      </c>
      <c r="K54" s="16">
        <v>48</v>
      </c>
      <c r="L54" s="16">
        <v>24</v>
      </c>
      <c r="M54" s="16">
        <v>76</v>
      </c>
      <c r="N54" s="16">
        <v>0</v>
      </c>
      <c r="O54" s="16">
        <v>94</v>
      </c>
      <c r="P54" s="16">
        <v>5066</v>
      </c>
      <c r="Q54" s="16">
        <v>409</v>
      </c>
      <c r="R54" s="16">
        <v>5146</v>
      </c>
      <c r="S54" s="16">
        <v>482</v>
      </c>
      <c r="T54" s="16">
        <v>1349</v>
      </c>
      <c r="U54" s="16">
        <v>852</v>
      </c>
      <c r="V54" s="16">
        <v>279</v>
      </c>
      <c r="W54" s="16">
        <v>3953</v>
      </c>
      <c r="X54" s="16">
        <v>355</v>
      </c>
      <c r="Y54" s="16">
        <v>141</v>
      </c>
      <c r="Z54" s="16">
        <v>6926</v>
      </c>
      <c r="AA54" s="16">
        <v>912</v>
      </c>
      <c r="AB54" s="16">
        <v>1998</v>
      </c>
      <c r="AC54" s="16">
        <v>4287</v>
      </c>
      <c r="AD54" s="16">
        <v>150</v>
      </c>
      <c r="AE54" s="16">
        <v>817</v>
      </c>
      <c r="AF54" s="16">
        <v>68655</v>
      </c>
      <c r="AG54" s="16">
        <v>0</v>
      </c>
      <c r="AH54" s="16">
        <v>1682</v>
      </c>
      <c r="AI54" s="16">
        <v>1402</v>
      </c>
      <c r="AJ54" s="16">
        <v>5266</v>
      </c>
      <c r="AK54" s="16">
        <v>1077</v>
      </c>
      <c r="AL54" s="16">
        <v>2330</v>
      </c>
      <c r="AM54" s="16">
        <v>3891</v>
      </c>
      <c r="AN54" s="16">
        <v>5251</v>
      </c>
      <c r="AO54" s="16">
        <v>0</v>
      </c>
      <c r="AP54" s="16">
        <v>879</v>
      </c>
      <c r="AQ54" s="16">
        <v>160524</v>
      </c>
      <c r="AR54" s="16">
        <v>439</v>
      </c>
      <c r="AS54" s="16">
        <v>162392</v>
      </c>
      <c r="AT54" s="16">
        <v>0</v>
      </c>
      <c r="AU54" s="16">
        <v>0</v>
      </c>
      <c r="AV54" s="16">
        <v>0</v>
      </c>
      <c r="AW54" s="16">
        <v>0</v>
      </c>
      <c r="AX54" s="16">
        <v>162831</v>
      </c>
      <c r="AY54" s="16">
        <v>323355</v>
      </c>
      <c r="AZ54" s="16">
        <v>0</v>
      </c>
      <c r="BA54" s="16">
        <v>0</v>
      </c>
      <c r="BB54" s="16">
        <v>0</v>
      </c>
      <c r="BC54" s="16">
        <v>0</v>
      </c>
      <c r="BD54" s="16">
        <v>0</v>
      </c>
      <c r="BE54" s="16">
        <v>162831</v>
      </c>
      <c r="BF54" s="16">
        <v>323355</v>
      </c>
      <c r="BG54" s="16">
        <v>-46347</v>
      </c>
      <c r="BH54" s="16">
        <v>-277008</v>
      </c>
      <c r="BI54" s="16">
        <v>-1771</v>
      </c>
      <c r="BJ54" s="16">
        <v>-134786</v>
      </c>
      <c r="BK54" s="16">
        <v>-140451</v>
      </c>
      <c r="BL54" s="16">
        <v>-160524</v>
      </c>
    </row>
    <row r="55" spans="1:64" s="1" customFormat="1" ht="15" customHeight="1" x14ac:dyDescent="0.15">
      <c r="A55" s="14" t="s">
        <v>12</v>
      </c>
      <c r="B55" s="15" t="s">
        <v>52</v>
      </c>
      <c r="C55" s="125"/>
      <c r="D55" s="16">
        <v>855</v>
      </c>
      <c r="E55" s="16">
        <v>491</v>
      </c>
      <c r="F55" s="16">
        <v>0</v>
      </c>
      <c r="G55" s="16">
        <v>0</v>
      </c>
      <c r="H55" s="16">
        <v>113554</v>
      </c>
      <c r="I55" s="16">
        <v>868</v>
      </c>
      <c r="J55" s="16">
        <v>15923</v>
      </c>
      <c r="K55" s="16">
        <v>2291</v>
      </c>
      <c r="L55" s="16">
        <v>7610</v>
      </c>
      <c r="M55" s="16">
        <v>644</v>
      </c>
      <c r="N55" s="16">
        <v>0</v>
      </c>
      <c r="O55" s="16">
        <v>7029</v>
      </c>
      <c r="P55" s="16">
        <v>0</v>
      </c>
      <c r="Q55" s="16">
        <v>0</v>
      </c>
      <c r="R55" s="16">
        <v>638</v>
      </c>
      <c r="S55" s="16">
        <v>9341</v>
      </c>
      <c r="T55" s="16">
        <v>22867</v>
      </c>
      <c r="U55" s="16">
        <v>6283</v>
      </c>
      <c r="V55" s="16">
        <v>4720</v>
      </c>
      <c r="W55" s="16">
        <v>4337</v>
      </c>
      <c r="X55" s="16">
        <v>145</v>
      </c>
      <c r="Y55" s="16">
        <v>1103</v>
      </c>
      <c r="Z55" s="16">
        <v>12202</v>
      </c>
      <c r="AA55" s="16">
        <v>31</v>
      </c>
      <c r="AB55" s="16">
        <v>1153</v>
      </c>
      <c r="AC55" s="16">
        <v>6456</v>
      </c>
      <c r="AD55" s="16">
        <v>287</v>
      </c>
      <c r="AE55" s="16">
        <v>490</v>
      </c>
      <c r="AF55" s="16">
        <v>1656</v>
      </c>
      <c r="AG55" s="16">
        <v>0</v>
      </c>
      <c r="AH55" s="16">
        <v>649</v>
      </c>
      <c r="AI55" s="16">
        <v>247</v>
      </c>
      <c r="AJ55" s="16">
        <v>4647</v>
      </c>
      <c r="AK55" s="16">
        <v>0</v>
      </c>
      <c r="AL55" s="16">
        <v>13504</v>
      </c>
      <c r="AM55" s="16">
        <v>1284</v>
      </c>
      <c r="AN55" s="16">
        <v>444</v>
      </c>
      <c r="AO55" s="16">
        <v>1038</v>
      </c>
      <c r="AP55" s="16">
        <v>173</v>
      </c>
      <c r="AQ55" s="16">
        <v>242960</v>
      </c>
      <c r="AR55" s="16">
        <v>1666</v>
      </c>
      <c r="AS55" s="16">
        <v>22311</v>
      </c>
      <c r="AT55" s="16">
        <v>0</v>
      </c>
      <c r="AU55" s="16">
        <v>0</v>
      </c>
      <c r="AV55" s="16">
        <v>0</v>
      </c>
      <c r="AW55" s="16">
        <v>0</v>
      </c>
      <c r="AX55" s="16">
        <v>23977</v>
      </c>
      <c r="AY55" s="16">
        <v>266937</v>
      </c>
      <c r="AZ55" s="16">
        <v>0</v>
      </c>
      <c r="BA55" s="16">
        <v>0</v>
      </c>
      <c r="BB55" s="16">
        <v>0</v>
      </c>
      <c r="BC55" s="16">
        <v>0</v>
      </c>
      <c r="BD55" s="16">
        <v>0</v>
      </c>
      <c r="BE55" s="16">
        <v>23977</v>
      </c>
      <c r="BF55" s="16">
        <v>266937</v>
      </c>
      <c r="BG55" s="16">
        <v>-5093</v>
      </c>
      <c r="BH55" s="16">
        <v>-261844</v>
      </c>
      <c r="BI55" s="16">
        <v>-60440</v>
      </c>
      <c r="BJ55" s="16">
        <v>-75731</v>
      </c>
      <c r="BK55" s="16">
        <v>-125673</v>
      </c>
      <c r="BL55" s="16">
        <v>-242960</v>
      </c>
    </row>
    <row r="56" spans="1:64" s="1" customFormat="1" ht="15" customHeight="1" x14ac:dyDescent="0.15">
      <c r="A56" s="14" t="s">
        <v>13</v>
      </c>
      <c r="B56" s="15" t="s">
        <v>53</v>
      </c>
      <c r="C56" s="125"/>
      <c r="D56" s="16">
        <v>495</v>
      </c>
      <c r="E56" s="16">
        <v>0</v>
      </c>
      <c r="F56" s="16">
        <v>0</v>
      </c>
      <c r="G56" s="16">
        <v>332</v>
      </c>
      <c r="H56" s="16">
        <v>1560</v>
      </c>
      <c r="I56" s="16">
        <v>0</v>
      </c>
      <c r="J56" s="16">
        <v>0</v>
      </c>
      <c r="K56" s="16">
        <v>919</v>
      </c>
      <c r="L56" s="16">
        <v>0</v>
      </c>
      <c r="M56" s="16">
        <v>0</v>
      </c>
      <c r="N56" s="16">
        <v>0</v>
      </c>
      <c r="O56" s="16">
        <v>0</v>
      </c>
      <c r="P56" s="16">
        <v>21717</v>
      </c>
      <c r="Q56" s="16">
        <v>0</v>
      </c>
      <c r="R56" s="16">
        <v>2423</v>
      </c>
      <c r="S56" s="16">
        <v>595</v>
      </c>
      <c r="T56" s="16">
        <v>9612</v>
      </c>
      <c r="U56" s="16">
        <v>2630</v>
      </c>
      <c r="V56" s="16">
        <v>1984</v>
      </c>
      <c r="W56" s="16">
        <v>6066</v>
      </c>
      <c r="X56" s="16">
        <v>487</v>
      </c>
      <c r="Y56" s="16">
        <v>0</v>
      </c>
      <c r="Z56" s="16">
        <v>39482</v>
      </c>
      <c r="AA56" s="16">
        <v>147</v>
      </c>
      <c r="AB56" s="16">
        <v>1112</v>
      </c>
      <c r="AC56" s="16">
        <v>93</v>
      </c>
      <c r="AD56" s="16">
        <v>0</v>
      </c>
      <c r="AE56" s="16">
        <v>82</v>
      </c>
      <c r="AF56" s="16">
        <v>6</v>
      </c>
      <c r="AG56" s="16">
        <v>0</v>
      </c>
      <c r="AH56" s="16">
        <v>81</v>
      </c>
      <c r="AI56" s="16">
        <v>202</v>
      </c>
      <c r="AJ56" s="16">
        <v>364</v>
      </c>
      <c r="AK56" s="16">
        <v>85</v>
      </c>
      <c r="AL56" s="16">
        <v>1662</v>
      </c>
      <c r="AM56" s="16">
        <v>268</v>
      </c>
      <c r="AN56" s="16">
        <v>36</v>
      </c>
      <c r="AO56" s="16">
        <v>134</v>
      </c>
      <c r="AP56" s="16">
        <v>32</v>
      </c>
      <c r="AQ56" s="16">
        <v>92606</v>
      </c>
      <c r="AR56" s="16">
        <v>275</v>
      </c>
      <c r="AS56" s="16">
        <v>2344</v>
      </c>
      <c r="AT56" s="16">
        <v>0</v>
      </c>
      <c r="AU56" s="16">
        <v>0</v>
      </c>
      <c r="AV56" s="16">
        <v>0</v>
      </c>
      <c r="AW56" s="16">
        <v>0</v>
      </c>
      <c r="AX56" s="16">
        <v>2619</v>
      </c>
      <c r="AY56" s="16">
        <v>95225</v>
      </c>
      <c r="AZ56" s="16">
        <v>0</v>
      </c>
      <c r="BA56" s="16">
        <v>0</v>
      </c>
      <c r="BB56" s="16">
        <v>0</v>
      </c>
      <c r="BC56" s="16">
        <v>0</v>
      </c>
      <c r="BD56" s="16">
        <v>0</v>
      </c>
      <c r="BE56" s="16">
        <v>2619</v>
      </c>
      <c r="BF56" s="16">
        <v>95225</v>
      </c>
      <c r="BG56" s="16">
        <v>-3774</v>
      </c>
      <c r="BH56" s="16">
        <v>-91451</v>
      </c>
      <c r="BI56" s="16">
        <v>-36617</v>
      </c>
      <c r="BJ56" s="16">
        <v>-18244</v>
      </c>
      <c r="BK56" s="16">
        <v>-36590</v>
      </c>
      <c r="BL56" s="16">
        <v>-92606</v>
      </c>
    </row>
    <row r="57" spans="1:64" s="1" customFormat="1" ht="15" customHeight="1" x14ac:dyDescent="0.15">
      <c r="A57" s="14" t="s">
        <v>14</v>
      </c>
      <c r="B57" s="15" t="s">
        <v>54</v>
      </c>
      <c r="C57" s="125"/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7</v>
      </c>
      <c r="L57" s="16">
        <v>0</v>
      </c>
      <c r="M57" s="16">
        <v>0</v>
      </c>
      <c r="N57" s="16">
        <v>0</v>
      </c>
      <c r="O57" s="16">
        <v>0</v>
      </c>
      <c r="P57" s="16">
        <v>11520</v>
      </c>
      <c r="Q57" s="16">
        <v>153092</v>
      </c>
      <c r="R57" s="16">
        <v>153</v>
      </c>
      <c r="S57" s="16">
        <v>97258</v>
      </c>
      <c r="T57" s="16">
        <v>61586</v>
      </c>
      <c r="U57" s="16">
        <v>51920</v>
      </c>
      <c r="V57" s="16">
        <v>12709</v>
      </c>
      <c r="W57" s="16">
        <v>2491</v>
      </c>
      <c r="X57" s="16">
        <v>0</v>
      </c>
      <c r="Y57" s="16">
        <v>0</v>
      </c>
      <c r="Z57" s="16">
        <v>15635</v>
      </c>
      <c r="AA57" s="16">
        <v>0</v>
      </c>
      <c r="AB57" s="16">
        <v>0</v>
      </c>
      <c r="AC57" s="16">
        <v>0</v>
      </c>
      <c r="AD57" s="16">
        <v>0</v>
      </c>
      <c r="AE57" s="16">
        <v>0</v>
      </c>
      <c r="AF57" s="16">
        <v>0</v>
      </c>
      <c r="AG57" s="16">
        <v>0</v>
      </c>
      <c r="AH57" s="16">
        <v>0</v>
      </c>
      <c r="AI57" s="16">
        <v>15</v>
      </c>
      <c r="AJ57" s="16">
        <v>0</v>
      </c>
      <c r="AK57" s="16">
        <v>0</v>
      </c>
      <c r="AL57" s="16">
        <v>154</v>
      </c>
      <c r="AM57" s="16">
        <v>0</v>
      </c>
      <c r="AN57" s="16">
        <v>0</v>
      </c>
      <c r="AO57" s="16">
        <v>0</v>
      </c>
      <c r="AP57" s="16">
        <v>247</v>
      </c>
      <c r="AQ57" s="16">
        <v>406787</v>
      </c>
      <c r="AR57" s="16">
        <v>0</v>
      </c>
      <c r="AS57" s="16">
        <v>0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406787</v>
      </c>
      <c r="AZ57" s="16">
        <v>0</v>
      </c>
      <c r="BA57" s="16">
        <v>0</v>
      </c>
      <c r="BB57" s="16">
        <v>0</v>
      </c>
      <c r="BC57" s="16">
        <v>0</v>
      </c>
      <c r="BD57" s="16">
        <v>0</v>
      </c>
      <c r="BE57" s="16">
        <v>0</v>
      </c>
      <c r="BF57" s="16">
        <v>406787</v>
      </c>
      <c r="BG57" s="16">
        <v>-297</v>
      </c>
      <c r="BH57" s="16">
        <v>-406490</v>
      </c>
      <c r="BI57" s="16">
        <v>-44041</v>
      </c>
      <c r="BJ57" s="16">
        <v>-124044</v>
      </c>
      <c r="BK57" s="16">
        <v>-238405</v>
      </c>
      <c r="BL57" s="16">
        <v>-406787</v>
      </c>
    </row>
    <row r="58" spans="1:64" s="1" customFormat="1" ht="15" customHeight="1" x14ac:dyDescent="0.15">
      <c r="A58" s="14" t="s">
        <v>15</v>
      </c>
      <c r="B58" s="15" t="s">
        <v>55</v>
      </c>
      <c r="C58" s="125"/>
      <c r="D58" s="16">
        <v>0</v>
      </c>
      <c r="E58" s="16">
        <v>0</v>
      </c>
      <c r="F58" s="16">
        <v>0</v>
      </c>
      <c r="G58" s="16">
        <v>0</v>
      </c>
      <c r="H58" s="16">
        <v>71</v>
      </c>
      <c r="I58" s="16">
        <v>0</v>
      </c>
      <c r="J58" s="16">
        <v>0</v>
      </c>
      <c r="K58" s="16">
        <v>182</v>
      </c>
      <c r="L58" s="16">
        <v>282</v>
      </c>
      <c r="M58" s="16">
        <v>0</v>
      </c>
      <c r="N58" s="16">
        <v>0</v>
      </c>
      <c r="O58" s="16">
        <v>0</v>
      </c>
      <c r="P58" s="16">
        <v>0</v>
      </c>
      <c r="Q58" s="16">
        <v>0</v>
      </c>
      <c r="R58" s="16">
        <v>598895</v>
      </c>
      <c r="S58" s="16">
        <v>713205</v>
      </c>
      <c r="T58" s="16">
        <v>20424</v>
      </c>
      <c r="U58" s="16">
        <v>5613</v>
      </c>
      <c r="V58" s="16">
        <v>4214</v>
      </c>
      <c r="W58" s="16">
        <v>13111</v>
      </c>
      <c r="X58" s="16">
        <v>712</v>
      </c>
      <c r="Y58" s="16">
        <v>1177</v>
      </c>
      <c r="Z58" s="16">
        <v>6212</v>
      </c>
      <c r="AA58" s="16">
        <v>1422</v>
      </c>
      <c r="AB58" s="16">
        <v>0</v>
      </c>
      <c r="AC58" s="16">
        <v>0</v>
      </c>
      <c r="AD58" s="16">
        <v>0</v>
      </c>
      <c r="AE58" s="16">
        <v>0</v>
      </c>
      <c r="AF58" s="16">
        <v>0</v>
      </c>
      <c r="AG58" s="16">
        <v>0</v>
      </c>
      <c r="AH58" s="16">
        <v>12</v>
      </c>
      <c r="AI58" s="16">
        <v>0</v>
      </c>
      <c r="AJ58" s="16">
        <v>1699</v>
      </c>
      <c r="AK58" s="16">
        <v>0</v>
      </c>
      <c r="AL58" s="16">
        <v>218</v>
      </c>
      <c r="AM58" s="16">
        <v>40</v>
      </c>
      <c r="AN58" s="16">
        <v>148</v>
      </c>
      <c r="AO58" s="16">
        <v>27</v>
      </c>
      <c r="AP58" s="16">
        <v>212</v>
      </c>
      <c r="AQ58" s="16">
        <v>1367876</v>
      </c>
      <c r="AR58" s="16">
        <v>38</v>
      </c>
      <c r="AS58" s="16">
        <v>3460</v>
      </c>
      <c r="AT58" s="16">
        <v>0</v>
      </c>
      <c r="AU58" s="16">
        <v>0</v>
      </c>
      <c r="AV58" s="16">
        <v>0</v>
      </c>
      <c r="AW58" s="16">
        <v>0</v>
      </c>
      <c r="AX58" s="16">
        <v>3498</v>
      </c>
      <c r="AY58" s="16">
        <v>1371374</v>
      </c>
      <c r="AZ58" s="16">
        <v>0</v>
      </c>
      <c r="BA58" s="16">
        <v>0</v>
      </c>
      <c r="BB58" s="16">
        <v>0</v>
      </c>
      <c r="BC58" s="16">
        <v>0</v>
      </c>
      <c r="BD58" s="16">
        <v>0</v>
      </c>
      <c r="BE58" s="16">
        <v>3498</v>
      </c>
      <c r="BF58" s="16">
        <v>1371374</v>
      </c>
      <c r="BG58" s="16">
        <v>-77053</v>
      </c>
      <c r="BH58" s="16">
        <v>-1294321</v>
      </c>
      <c r="BI58" s="16">
        <v>-78668</v>
      </c>
      <c r="BJ58" s="16">
        <v>-835728</v>
      </c>
      <c r="BK58" s="16">
        <v>-379925</v>
      </c>
      <c r="BL58" s="16">
        <v>-1367876</v>
      </c>
    </row>
    <row r="59" spans="1:64" s="1" customFormat="1" ht="15" customHeight="1" x14ac:dyDescent="0.15">
      <c r="A59" s="14" t="s">
        <v>16</v>
      </c>
      <c r="B59" s="15" t="s">
        <v>56</v>
      </c>
      <c r="C59" s="125"/>
      <c r="D59" s="16">
        <v>502</v>
      </c>
      <c r="E59" s="16">
        <v>112</v>
      </c>
      <c r="F59" s="16">
        <v>0</v>
      </c>
      <c r="G59" s="16">
        <v>0</v>
      </c>
      <c r="H59" s="16">
        <v>14909</v>
      </c>
      <c r="I59" s="16">
        <v>0</v>
      </c>
      <c r="J59" s="16">
        <v>0</v>
      </c>
      <c r="K59" s="16">
        <v>2145</v>
      </c>
      <c r="L59" s="16">
        <v>0</v>
      </c>
      <c r="M59" s="16">
        <v>10067</v>
      </c>
      <c r="N59" s="16">
        <v>0</v>
      </c>
      <c r="O59" s="16">
        <v>0</v>
      </c>
      <c r="P59" s="16">
        <v>732</v>
      </c>
      <c r="Q59" s="16">
        <v>0</v>
      </c>
      <c r="R59" s="16">
        <v>466</v>
      </c>
      <c r="S59" s="16">
        <v>151034</v>
      </c>
      <c r="T59" s="16">
        <v>33659</v>
      </c>
      <c r="U59" s="16">
        <v>9251</v>
      </c>
      <c r="V59" s="16">
        <v>6946</v>
      </c>
      <c r="W59" s="16">
        <v>9248</v>
      </c>
      <c r="X59" s="16">
        <v>358</v>
      </c>
      <c r="Y59" s="16">
        <v>436</v>
      </c>
      <c r="Z59" s="16">
        <v>93468</v>
      </c>
      <c r="AA59" s="16">
        <v>940</v>
      </c>
      <c r="AB59" s="16">
        <v>102</v>
      </c>
      <c r="AC59" s="16">
        <v>1535</v>
      </c>
      <c r="AD59" s="16">
        <v>0</v>
      </c>
      <c r="AE59" s="16">
        <v>391</v>
      </c>
      <c r="AF59" s="16">
        <v>125</v>
      </c>
      <c r="AG59" s="16">
        <v>0</v>
      </c>
      <c r="AH59" s="16">
        <v>682</v>
      </c>
      <c r="AI59" s="16">
        <v>601</v>
      </c>
      <c r="AJ59" s="16">
        <v>208</v>
      </c>
      <c r="AK59" s="16">
        <v>0</v>
      </c>
      <c r="AL59" s="16">
        <v>375</v>
      </c>
      <c r="AM59" s="16">
        <v>326</v>
      </c>
      <c r="AN59" s="16">
        <v>835</v>
      </c>
      <c r="AO59" s="16">
        <v>9</v>
      </c>
      <c r="AP59" s="16">
        <v>290</v>
      </c>
      <c r="AQ59" s="16">
        <v>339752</v>
      </c>
      <c r="AR59" s="16">
        <v>885</v>
      </c>
      <c r="AS59" s="16">
        <v>8254</v>
      </c>
      <c r="AT59" s="16">
        <v>0</v>
      </c>
      <c r="AU59" s="16">
        <v>414</v>
      </c>
      <c r="AV59" s="16">
        <v>6483</v>
      </c>
      <c r="AW59" s="16">
        <v>0</v>
      </c>
      <c r="AX59" s="16">
        <v>16036</v>
      </c>
      <c r="AY59" s="16">
        <v>355788</v>
      </c>
      <c r="AZ59" s="16">
        <v>0</v>
      </c>
      <c r="BA59" s="16">
        <v>0</v>
      </c>
      <c r="BB59" s="16">
        <v>0</v>
      </c>
      <c r="BC59" s="16">
        <v>0</v>
      </c>
      <c r="BD59" s="16">
        <v>0</v>
      </c>
      <c r="BE59" s="16">
        <v>16036</v>
      </c>
      <c r="BF59" s="16">
        <v>355788</v>
      </c>
      <c r="BG59" s="16">
        <v>-12711</v>
      </c>
      <c r="BH59" s="16">
        <v>-343077</v>
      </c>
      <c r="BI59" s="16">
        <v>-76719</v>
      </c>
      <c r="BJ59" s="16">
        <v>-95776</v>
      </c>
      <c r="BK59" s="16">
        <v>-170582</v>
      </c>
      <c r="BL59" s="16">
        <v>-339752</v>
      </c>
    </row>
    <row r="60" spans="1:64" s="1" customFormat="1" ht="15" customHeight="1" x14ac:dyDescent="0.15">
      <c r="A60" s="14" t="s">
        <v>17</v>
      </c>
      <c r="B60" s="18" t="s">
        <v>57</v>
      </c>
      <c r="C60" s="125"/>
      <c r="D60" s="16">
        <v>0</v>
      </c>
      <c r="E60" s="16">
        <v>0</v>
      </c>
      <c r="F60" s="16">
        <v>0</v>
      </c>
      <c r="G60" s="16">
        <v>0</v>
      </c>
      <c r="H60" s="16">
        <v>0</v>
      </c>
      <c r="I60" s="16">
        <v>0</v>
      </c>
      <c r="J60" s="16">
        <v>0</v>
      </c>
      <c r="K60" s="16">
        <v>0</v>
      </c>
      <c r="L60" s="16">
        <v>0</v>
      </c>
      <c r="M60" s="16">
        <v>0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16">
        <v>150563</v>
      </c>
      <c r="U60" s="16">
        <v>6518</v>
      </c>
      <c r="V60" s="16">
        <v>4916</v>
      </c>
      <c r="W60" s="16">
        <v>0</v>
      </c>
      <c r="X60" s="16">
        <v>0</v>
      </c>
      <c r="Y60" s="16">
        <v>0</v>
      </c>
      <c r="Z60" s="16">
        <v>6636</v>
      </c>
      <c r="AA60" s="16">
        <v>0</v>
      </c>
      <c r="AB60" s="16">
        <v>0</v>
      </c>
      <c r="AC60" s="16">
        <v>0</v>
      </c>
      <c r="AD60" s="16">
        <v>0</v>
      </c>
      <c r="AE60" s="16">
        <v>40</v>
      </c>
      <c r="AF60" s="16">
        <v>0</v>
      </c>
      <c r="AG60" s="16">
        <v>0</v>
      </c>
      <c r="AH60" s="16">
        <v>611</v>
      </c>
      <c r="AI60" s="16">
        <v>21</v>
      </c>
      <c r="AJ60" s="16">
        <v>0</v>
      </c>
      <c r="AK60" s="16">
        <v>148</v>
      </c>
      <c r="AL60" s="16">
        <v>2518</v>
      </c>
      <c r="AM60" s="16">
        <v>0</v>
      </c>
      <c r="AN60" s="16">
        <v>0</v>
      </c>
      <c r="AO60" s="16">
        <v>0</v>
      </c>
      <c r="AP60" s="16">
        <v>0</v>
      </c>
      <c r="AQ60" s="16">
        <v>171971</v>
      </c>
      <c r="AR60" s="16">
        <v>0</v>
      </c>
      <c r="AS60" s="16">
        <v>1508</v>
      </c>
      <c r="AT60" s="16">
        <v>0</v>
      </c>
      <c r="AU60" s="16">
        <v>0</v>
      </c>
      <c r="AV60" s="16">
        <v>99144</v>
      </c>
      <c r="AW60" s="16">
        <v>0</v>
      </c>
      <c r="AX60" s="16">
        <v>100652</v>
      </c>
      <c r="AY60" s="16">
        <v>272623</v>
      </c>
      <c r="AZ60" s="16">
        <v>0</v>
      </c>
      <c r="BA60" s="16">
        <v>0</v>
      </c>
      <c r="BB60" s="16">
        <v>0</v>
      </c>
      <c r="BC60" s="16">
        <v>0</v>
      </c>
      <c r="BD60" s="16">
        <v>0</v>
      </c>
      <c r="BE60" s="16">
        <v>100652</v>
      </c>
      <c r="BF60" s="16">
        <v>272623</v>
      </c>
      <c r="BG60" s="16">
        <v>-18807</v>
      </c>
      <c r="BH60" s="16">
        <v>-253816</v>
      </c>
      <c r="BI60" s="16">
        <v>-46246</v>
      </c>
      <c r="BJ60" s="16">
        <v>-93587</v>
      </c>
      <c r="BK60" s="16">
        <v>-113983</v>
      </c>
      <c r="BL60" s="16">
        <v>-171971</v>
      </c>
    </row>
    <row r="61" spans="1:64" s="1" customFormat="1" ht="15" customHeight="1" x14ac:dyDescent="0.15">
      <c r="A61" s="14" t="s">
        <v>18</v>
      </c>
      <c r="B61" s="18" t="s">
        <v>58</v>
      </c>
      <c r="C61" s="125"/>
      <c r="D61" s="16">
        <v>91</v>
      </c>
      <c r="E61" s="16">
        <v>2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0</v>
      </c>
      <c r="M61" s="16">
        <v>0</v>
      </c>
      <c r="N61" s="16">
        <v>0</v>
      </c>
      <c r="O61" s="16">
        <v>0</v>
      </c>
      <c r="P61" s="16">
        <v>0</v>
      </c>
      <c r="Q61" s="16">
        <v>0</v>
      </c>
      <c r="R61" s="16">
        <v>38</v>
      </c>
      <c r="S61" s="16">
        <v>0</v>
      </c>
      <c r="T61" s="16">
        <v>8743</v>
      </c>
      <c r="U61" s="16">
        <v>406860</v>
      </c>
      <c r="V61" s="16">
        <v>1804</v>
      </c>
      <c r="W61" s="16">
        <v>0</v>
      </c>
      <c r="X61" s="16">
        <v>275</v>
      </c>
      <c r="Y61" s="16">
        <v>0</v>
      </c>
      <c r="Z61" s="16">
        <v>0</v>
      </c>
      <c r="AA61" s="16">
        <v>0</v>
      </c>
      <c r="AB61" s="16">
        <v>0</v>
      </c>
      <c r="AC61" s="16">
        <v>0</v>
      </c>
      <c r="AD61" s="16">
        <v>0</v>
      </c>
      <c r="AE61" s="16">
        <v>0</v>
      </c>
      <c r="AF61" s="16">
        <v>0</v>
      </c>
      <c r="AG61" s="16">
        <v>0</v>
      </c>
      <c r="AH61" s="16">
        <v>0</v>
      </c>
      <c r="AI61" s="16">
        <v>8</v>
      </c>
      <c r="AJ61" s="16">
        <v>0</v>
      </c>
      <c r="AK61" s="16">
        <v>102</v>
      </c>
      <c r="AL61" s="16">
        <v>4327</v>
      </c>
      <c r="AM61" s="16">
        <v>0</v>
      </c>
      <c r="AN61" s="16">
        <v>2</v>
      </c>
      <c r="AO61" s="16">
        <v>0</v>
      </c>
      <c r="AP61" s="16">
        <v>0</v>
      </c>
      <c r="AQ61" s="16">
        <v>422252</v>
      </c>
      <c r="AR61" s="16">
        <v>0</v>
      </c>
      <c r="AS61" s="16">
        <v>174</v>
      </c>
      <c r="AT61" s="16">
        <v>0</v>
      </c>
      <c r="AU61" s="16">
        <v>971</v>
      </c>
      <c r="AV61" s="16">
        <v>223651</v>
      </c>
      <c r="AW61" s="16">
        <v>0</v>
      </c>
      <c r="AX61" s="16">
        <v>224796</v>
      </c>
      <c r="AY61" s="16">
        <v>647048</v>
      </c>
      <c r="AZ61" s="16">
        <v>0</v>
      </c>
      <c r="BA61" s="16">
        <v>0</v>
      </c>
      <c r="BB61" s="16">
        <v>0</v>
      </c>
      <c r="BC61" s="16">
        <v>0</v>
      </c>
      <c r="BD61" s="16">
        <v>0</v>
      </c>
      <c r="BE61" s="16">
        <v>224796</v>
      </c>
      <c r="BF61" s="16">
        <v>647048</v>
      </c>
      <c r="BG61" s="16">
        <v>-31651</v>
      </c>
      <c r="BH61" s="16">
        <v>-615397</v>
      </c>
      <c r="BI61" s="16">
        <v>-74663</v>
      </c>
      <c r="BJ61" s="16">
        <v>-260218</v>
      </c>
      <c r="BK61" s="16">
        <v>-280516</v>
      </c>
      <c r="BL61" s="16">
        <v>-422252</v>
      </c>
    </row>
    <row r="62" spans="1:64" s="1" customFormat="1" ht="15" customHeight="1" x14ac:dyDescent="0.15">
      <c r="A62" s="14" t="s">
        <v>19</v>
      </c>
      <c r="B62" s="18" t="s">
        <v>59</v>
      </c>
      <c r="C62" s="125"/>
      <c r="D62" s="16">
        <v>0</v>
      </c>
      <c r="E62" s="16">
        <v>0</v>
      </c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0</v>
      </c>
      <c r="N62" s="16">
        <v>0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742</v>
      </c>
      <c r="U62" s="16">
        <v>202</v>
      </c>
      <c r="V62" s="16">
        <v>153</v>
      </c>
      <c r="W62" s="16">
        <v>0</v>
      </c>
      <c r="X62" s="16">
        <v>0</v>
      </c>
      <c r="Y62" s="16">
        <v>0</v>
      </c>
      <c r="Z62" s="16">
        <v>96</v>
      </c>
      <c r="AA62" s="16">
        <v>0</v>
      </c>
      <c r="AB62" s="16">
        <v>17</v>
      </c>
      <c r="AC62" s="16">
        <v>244</v>
      </c>
      <c r="AD62" s="16">
        <v>0</v>
      </c>
      <c r="AE62" s="16">
        <v>0</v>
      </c>
      <c r="AF62" s="16">
        <v>0</v>
      </c>
      <c r="AG62" s="16">
        <v>0</v>
      </c>
      <c r="AH62" s="16">
        <v>60</v>
      </c>
      <c r="AI62" s="16">
        <v>33</v>
      </c>
      <c r="AJ62" s="16">
        <v>14103</v>
      </c>
      <c r="AK62" s="16">
        <v>0</v>
      </c>
      <c r="AL62" s="16">
        <v>647</v>
      </c>
      <c r="AM62" s="16">
        <v>0</v>
      </c>
      <c r="AN62" s="16">
        <v>3196</v>
      </c>
      <c r="AO62" s="16">
        <v>552</v>
      </c>
      <c r="AP62" s="16">
        <v>0</v>
      </c>
      <c r="AQ62" s="16">
        <v>20045</v>
      </c>
      <c r="AR62" s="16">
        <v>65</v>
      </c>
      <c r="AS62" s="16">
        <v>2252</v>
      </c>
      <c r="AT62" s="16">
        <v>0</v>
      </c>
      <c r="AU62" s="16">
        <v>382</v>
      </c>
      <c r="AV62" s="16">
        <v>41094</v>
      </c>
      <c r="AW62" s="16">
        <v>0</v>
      </c>
      <c r="AX62" s="16">
        <v>43793</v>
      </c>
      <c r="AY62" s="16">
        <v>63838</v>
      </c>
      <c r="AZ62" s="16">
        <v>0</v>
      </c>
      <c r="BA62" s="16">
        <v>0</v>
      </c>
      <c r="BB62" s="16">
        <v>0</v>
      </c>
      <c r="BC62" s="16">
        <v>0</v>
      </c>
      <c r="BD62" s="16">
        <v>0</v>
      </c>
      <c r="BE62" s="16">
        <v>43793</v>
      </c>
      <c r="BF62" s="16">
        <v>63838</v>
      </c>
      <c r="BG62" s="16">
        <v>-15383</v>
      </c>
      <c r="BH62" s="16">
        <v>-48455</v>
      </c>
      <c r="BI62" s="16">
        <v>-4384</v>
      </c>
      <c r="BJ62" s="16">
        <v>-6931</v>
      </c>
      <c r="BK62" s="16">
        <v>-37140</v>
      </c>
      <c r="BL62" s="16">
        <v>-20045</v>
      </c>
    </row>
    <row r="63" spans="1:64" s="1" customFormat="1" ht="15" customHeight="1" x14ac:dyDescent="0.15">
      <c r="A63" s="14" t="s">
        <v>20</v>
      </c>
      <c r="B63" s="15" t="s">
        <v>60</v>
      </c>
      <c r="C63" s="125"/>
      <c r="D63" s="16">
        <v>0</v>
      </c>
      <c r="E63" s="16">
        <v>3</v>
      </c>
      <c r="F63" s="16">
        <v>0</v>
      </c>
      <c r="G63" s="16">
        <v>0</v>
      </c>
      <c r="H63" s="16">
        <v>7</v>
      </c>
      <c r="I63" s="16">
        <v>0</v>
      </c>
      <c r="J63" s="16">
        <v>0</v>
      </c>
      <c r="K63" s="16">
        <v>0</v>
      </c>
      <c r="L63" s="16">
        <v>0</v>
      </c>
      <c r="M63" s="16">
        <v>0</v>
      </c>
      <c r="N63" s="16">
        <v>0</v>
      </c>
      <c r="O63" s="16">
        <v>0</v>
      </c>
      <c r="P63" s="16">
        <v>0</v>
      </c>
      <c r="Q63" s="16">
        <v>0</v>
      </c>
      <c r="R63" s="16">
        <v>0</v>
      </c>
      <c r="S63" s="16">
        <v>0</v>
      </c>
      <c r="T63" s="16">
        <v>16367</v>
      </c>
      <c r="U63" s="16">
        <v>4478</v>
      </c>
      <c r="V63" s="16">
        <v>3378</v>
      </c>
      <c r="W63" s="16">
        <v>132695</v>
      </c>
      <c r="X63" s="16">
        <v>4010</v>
      </c>
      <c r="Y63" s="16">
        <v>0</v>
      </c>
      <c r="Z63" s="16">
        <v>13075</v>
      </c>
      <c r="AA63" s="16">
        <v>0</v>
      </c>
      <c r="AB63" s="16">
        <v>11</v>
      </c>
      <c r="AC63" s="16">
        <v>3355</v>
      </c>
      <c r="AD63" s="16">
        <v>50</v>
      </c>
      <c r="AE63" s="16">
        <v>20</v>
      </c>
      <c r="AF63" s="16">
        <v>243</v>
      </c>
      <c r="AG63" s="16">
        <v>982</v>
      </c>
      <c r="AH63" s="16">
        <v>286</v>
      </c>
      <c r="AI63" s="16">
        <v>846</v>
      </c>
      <c r="AJ63" s="16">
        <v>901</v>
      </c>
      <c r="AK63" s="16">
        <v>1916</v>
      </c>
      <c r="AL63" s="16">
        <v>4370</v>
      </c>
      <c r="AM63" s="16">
        <v>181</v>
      </c>
      <c r="AN63" s="16">
        <v>259</v>
      </c>
      <c r="AO63" s="16">
        <v>757</v>
      </c>
      <c r="AP63" s="16">
        <v>19</v>
      </c>
      <c r="AQ63" s="16">
        <v>188209</v>
      </c>
      <c r="AR63" s="16">
        <v>3329</v>
      </c>
      <c r="AS63" s="16">
        <v>234762</v>
      </c>
      <c r="AT63" s="16">
        <v>0</v>
      </c>
      <c r="AU63" s="16">
        <v>3080</v>
      </c>
      <c r="AV63" s="16">
        <v>218771</v>
      </c>
      <c r="AW63" s="16">
        <v>0</v>
      </c>
      <c r="AX63" s="16">
        <v>459942</v>
      </c>
      <c r="AY63" s="16">
        <v>648151</v>
      </c>
      <c r="AZ63" s="16">
        <v>0</v>
      </c>
      <c r="BA63" s="16">
        <v>0</v>
      </c>
      <c r="BB63" s="16">
        <v>0</v>
      </c>
      <c r="BC63" s="16">
        <v>0</v>
      </c>
      <c r="BD63" s="16">
        <v>0</v>
      </c>
      <c r="BE63" s="16">
        <v>459942</v>
      </c>
      <c r="BF63" s="16">
        <v>648151</v>
      </c>
      <c r="BG63" s="16">
        <v>-99537</v>
      </c>
      <c r="BH63" s="16">
        <v>-548614</v>
      </c>
      <c r="BI63" s="16">
        <v>-71486</v>
      </c>
      <c r="BJ63" s="16">
        <v>-72621</v>
      </c>
      <c r="BK63" s="16">
        <v>-404507</v>
      </c>
      <c r="BL63" s="16">
        <v>-188209</v>
      </c>
    </row>
    <row r="64" spans="1:64" s="1" customFormat="1" ht="15" customHeight="1" x14ac:dyDescent="0.15">
      <c r="A64" s="14" t="s">
        <v>21</v>
      </c>
      <c r="B64" s="15" t="s">
        <v>61</v>
      </c>
      <c r="C64" s="125"/>
      <c r="D64" s="16">
        <v>0</v>
      </c>
      <c r="E64" s="16">
        <v>0</v>
      </c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0</v>
      </c>
      <c r="M64" s="16">
        <v>0</v>
      </c>
      <c r="N64" s="16">
        <v>0</v>
      </c>
      <c r="O64" s="16">
        <v>6</v>
      </c>
      <c r="P64" s="16">
        <v>0</v>
      </c>
      <c r="Q64" s="16">
        <v>0</v>
      </c>
      <c r="R64" s="16">
        <v>0</v>
      </c>
      <c r="S64" s="16">
        <v>0</v>
      </c>
      <c r="T64" s="16">
        <v>0</v>
      </c>
      <c r="U64" s="16">
        <v>1</v>
      </c>
      <c r="V64" s="16">
        <v>0</v>
      </c>
      <c r="W64" s="16">
        <v>8327</v>
      </c>
      <c r="X64" s="16">
        <v>761</v>
      </c>
      <c r="Y64" s="16">
        <v>0</v>
      </c>
      <c r="Z64" s="16">
        <v>0</v>
      </c>
      <c r="AA64" s="16">
        <v>0</v>
      </c>
      <c r="AB64" s="16">
        <v>0</v>
      </c>
      <c r="AC64" s="16">
        <v>0</v>
      </c>
      <c r="AD64" s="16">
        <v>0</v>
      </c>
      <c r="AE64" s="16">
        <v>3359</v>
      </c>
      <c r="AF64" s="16">
        <v>6</v>
      </c>
      <c r="AG64" s="16">
        <v>0</v>
      </c>
      <c r="AH64" s="16">
        <v>0</v>
      </c>
      <c r="AI64" s="16">
        <v>45</v>
      </c>
      <c r="AJ64" s="16">
        <v>0</v>
      </c>
      <c r="AK64" s="16">
        <v>0</v>
      </c>
      <c r="AL64" s="16">
        <v>54584</v>
      </c>
      <c r="AM64" s="16">
        <v>0</v>
      </c>
      <c r="AN64" s="16">
        <v>0</v>
      </c>
      <c r="AO64" s="16">
        <v>0</v>
      </c>
      <c r="AP64" s="16">
        <v>0</v>
      </c>
      <c r="AQ64" s="16">
        <v>67089</v>
      </c>
      <c r="AR64" s="16">
        <v>0</v>
      </c>
      <c r="AS64" s="16">
        <v>171087</v>
      </c>
      <c r="AT64" s="16">
        <v>0</v>
      </c>
      <c r="AU64" s="16">
        <v>8023</v>
      </c>
      <c r="AV64" s="16">
        <v>84082</v>
      </c>
      <c r="AW64" s="16">
        <v>0</v>
      </c>
      <c r="AX64" s="16">
        <v>263192</v>
      </c>
      <c r="AY64" s="16">
        <v>330281</v>
      </c>
      <c r="AZ64" s="16">
        <v>0</v>
      </c>
      <c r="BA64" s="16">
        <v>0</v>
      </c>
      <c r="BB64" s="16">
        <v>0</v>
      </c>
      <c r="BC64" s="16">
        <v>0</v>
      </c>
      <c r="BD64" s="16">
        <v>0</v>
      </c>
      <c r="BE64" s="16">
        <v>263192</v>
      </c>
      <c r="BF64" s="16">
        <v>330281</v>
      </c>
      <c r="BG64" s="16">
        <v>-7744</v>
      </c>
      <c r="BH64" s="16">
        <v>-322537</v>
      </c>
      <c r="BI64" s="16">
        <v>-12388</v>
      </c>
      <c r="BJ64" s="16">
        <v>-20121</v>
      </c>
      <c r="BK64" s="16">
        <v>-290028</v>
      </c>
      <c r="BL64" s="16">
        <v>-67089</v>
      </c>
    </row>
    <row r="65" spans="1:64" s="1" customFormat="1" ht="15" customHeight="1" x14ac:dyDescent="0.15">
      <c r="A65" s="14" t="s">
        <v>22</v>
      </c>
      <c r="B65" s="15" t="s">
        <v>62</v>
      </c>
      <c r="C65" s="125"/>
      <c r="D65" s="16">
        <v>27</v>
      </c>
      <c r="E65" s="16">
        <v>4</v>
      </c>
      <c r="F65" s="16">
        <v>0</v>
      </c>
      <c r="G65" s="16">
        <v>0</v>
      </c>
      <c r="H65" s="16">
        <v>0</v>
      </c>
      <c r="I65" s="16">
        <v>21</v>
      </c>
      <c r="J65" s="16">
        <v>2045</v>
      </c>
      <c r="K65" s="16">
        <v>343</v>
      </c>
      <c r="L65" s="16">
        <v>0</v>
      </c>
      <c r="M65" s="16">
        <v>0</v>
      </c>
      <c r="N65" s="16">
        <v>0</v>
      </c>
      <c r="O65" s="16">
        <v>0</v>
      </c>
      <c r="P65" s="16">
        <v>139</v>
      </c>
      <c r="Q65" s="16">
        <v>0</v>
      </c>
      <c r="R65" s="16">
        <v>10990</v>
      </c>
      <c r="S65" s="16">
        <v>3201</v>
      </c>
      <c r="T65" s="16">
        <v>39</v>
      </c>
      <c r="U65" s="16">
        <v>290</v>
      </c>
      <c r="V65" s="16">
        <v>8</v>
      </c>
      <c r="W65" s="16">
        <v>0</v>
      </c>
      <c r="X65" s="16">
        <v>0</v>
      </c>
      <c r="Y65" s="16">
        <v>2797</v>
      </c>
      <c r="Z65" s="16">
        <v>1727</v>
      </c>
      <c r="AA65" s="16">
        <v>14</v>
      </c>
      <c r="AB65" s="16">
        <v>110</v>
      </c>
      <c r="AC65" s="16">
        <v>651</v>
      </c>
      <c r="AD65" s="16">
        <v>13</v>
      </c>
      <c r="AE65" s="16">
        <v>2</v>
      </c>
      <c r="AF65" s="16">
        <v>15</v>
      </c>
      <c r="AG65" s="16">
        <v>20</v>
      </c>
      <c r="AH65" s="16">
        <v>234</v>
      </c>
      <c r="AI65" s="16">
        <v>1567</v>
      </c>
      <c r="AJ65" s="16">
        <v>386</v>
      </c>
      <c r="AK65" s="16">
        <v>1268</v>
      </c>
      <c r="AL65" s="16">
        <v>1700</v>
      </c>
      <c r="AM65" s="16">
        <v>657</v>
      </c>
      <c r="AN65" s="16">
        <v>5194</v>
      </c>
      <c r="AO65" s="16">
        <v>8544</v>
      </c>
      <c r="AP65" s="16">
        <v>24</v>
      </c>
      <c r="AQ65" s="16">
        <v>42030</v>
      </c>
      <c r="AR65" s="16">
        <v>4927</v>
      </c>
      <c r="AS65" s="16">
        <v>44538</v>
      </c>
      <c r="AT65" s="16">
        <v>0</v>
      </c>
      <c r="AU65" s="16">
        <v>552</v>
      </c>
      <c r="AV65" s="16">
        <v>7525</v>
      </c>
      <c r="AW65" s="16">
        <v>0</v>
      </c>
      <c r="AX65" s="16">
        <v>57542</v>
      </c>
      <c r="AY65" s="16">
        <v>99572</v>
      </c>
      <c r="AZ65" s="16">
        <v>0</v>
      </c>
      <c r="BA65" s="16">
        <v>0</v>
      </c>
      <c r="BB65" s="16">
        <v>0</v>
      </c>
      <c r="BC65" s="16">
        <v>0</v>
      </c>
      <c r="BD65" s="16">
        <v>0</v>
      </c>
      <c r="BE65" s="16">
        <v>57542</v>
      </c>
      <c r="BF65" s="16">
        <v>99572</v>
      </c>
      <c r="BG65" s="16">
        <v>-15314</v>
      </c>
      <c r="BH65" s="16">
        <v>-84258</v>
      </c>
      <c r="BI65" s="16">
        <v>-20774</v>
      </c>
      <c r="BJ65" s="16">
        <v>-15591</v>
      </c>
      <c r="BK65" s="16">
        <v>-47893</v>
      </c>
      <c r="BL65" s="16">
        <v>-42030</v>
      </c>
    </row>
    <row r="66" spans="1:64" s="1" customFormat="1" ht="15" customHeight="1" x14ac:dyDescent="0.15">
      <c r="A66" s="14" t="s">
        <v>23</v>
      </c>
      <c r="B66" s="15" t="s">
        <v>63</v>
      </c>
      <c r="C66" s="125"/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6">
        <v>0</v>
      </c>
      <c r="AO66" s="16">
        <v>0</v>
      </c>
      <c r="AP66" s="16">
        <v>0</v>
      </c>
      <c r="AQ66" s="16">
        <v>0</v>
      </c>
      <c r="AR66" s="16">
        <v>0</v>
      </c>
      <c r="AS66" s="16">
        <v>0</v>
      </c>
      <c r="AT66" s="16">
        <v>0</v>
      </c>
      <c r="AU66" s="16">
        <v>0</v>
      </c>
      <c r="AV66" s="16">
        <v>0</v>
      </c>
      <c r="AW66" s="16">
        <v>0</v>
      </c>
      <c r="AX66" s="16">
        <v>0</v>
      </c>
      <c r="AY66" s="16">
        <v>0</v>
      </c>
      <c r="AZ66" s="16">
        <v>0</v>
      </c>
      <c r="BA66" s="16">
        <v>0</v>
      </c>
      <c r="BB66" s="16">
        <v>0</v>
      </c>
      <c r="BC66" s="16">
        <v>0</v>
      </c>
      <c r="BD66" s="16">
        <v>0</v>
      </c>
      <c r="BE66" s="16">
        <v>0</v>
      </c>
      <c r="BF66" s="16">
        <v>0</v>
      </c>
      <c r="BG66" s="16">
        <v>0</v>
      </c>
      <c r="BH66" s="16">
        <v>0</v>
      </c>
      <c r="BI66" s="16">
        <v>0</v>
      </c>
      <c r="BJ66" s="16">
        <v>0</v>
      </c>
      <c r="BK66" s="16">
        <v>0</v>
      </c>
      <c r="BL66" s="16">
        <v>0</v>
      </c>
    </row>
    <row r="67" spans="1:64" s="1" customFormat="1" ht="15" customHeight="1" x14ac:dyDescent="0.15">
      <c r="A67" s="14" t="s">
        <v>24</v>
      </c>
      <c r="B67" s="15" t="s">
        <v>64</v>
      </c>
      <c r="C67" s="125"/>
      <c r="D67" s="16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16">
        <v>0</v>
      </c>
      <c r="AA67" s="16">
        <v>132857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6">
        <v>0</v>
      </c>
      <c r="AO67" s="16">
        <v>0</v>
      </c>
      <c r="AP67" s="16">
        <v>0</v>
      </c>
      <c r="AQ67" s="16">
        <v>132857</v>
      </c>
      <c r="AR67" s="16">
        <v>0</v>
      </c>
      <c r="AS67" s="16">
        <v>0</v>
      </c>
      <c r="AT67" s="16">
        <v>0</v>
      </c>
      <c r="AU67" s="16">
        <v>0</v>
      </c>
      <c r="AV67" s="16">
        <v>0</v>
      </c>
      <c r="AW67" s="16">
        <v>0</v>
      </c>
      <c r="AX67" s="16">
        <v>0</v>
      </c>
      <c r="AY67" s="16">
        <v>132857</v>
      </c>
      <c r="AZ67" s="16">
        <v>0</v>
      </c>
      <c r="BA67" s="16">
        <v>0</v>
      </c>
      <c r="BB67" s="16">
        <v>0</v>
      </c>
      <c r="BC67" s="16">
        <v>0</v>
      </c>
      <c r="BD67" s="16">
        <v>0</v>
      </c>
      <c r="BE67" s="16">
        <v>0</v>
      </c>
      <c r="BF67" s="16">
        <v>132857</v>
      </c>
      <c r="BG67" s="16">
        <v>0</v>
      </c>
      <c r="BH67" s="16">
        <v>-132857</v>
      </c>
      <c r="BI67" s="16">
        <v>-132857</v>
      </c>
      <c r="BJ67" s="16">
        <v>0</v>
      </c>
      <c r="BK67" s="16">
        <v>0</v>
      </c>
      <c r="BL67" s="16">
        <v>-132857</v>
      </c>
    </row>
    <row r="68" spans="1:64" s="1" customFormat="1" ht="15" customHeight="1" x14ac:dyDescent="0.15">
      <c r="A68" s="14" t="s">
        <v>25</v>
      </c>
      <c r="B68" s="15" t="s">
        <v>65</v>
      </c>
      <c r="C68" s="125"/>
      <c r="D68" s="16">
        <v>126</v>
      </c>
      <c r="E68" s="16">
        <v>0</v>
      </c>
      <c r="F68" s="16">
        <v>0</v>
      </c>
      <c r="G68" s="16">
        <v>0</v>
      </c>
      <c r="H68" s="16">
        <v>5775</v>
      </c>
      <c r="I68" s="16">
        <v>971</v>
      </c>
      <c r="J68" s="16">
        <v>500</v>
      </c>
      <c r="K68" s="16">
        <v>311</v>
      </c>
      <c r="L68" s="16">
        <v>1529</v>
      </c>
      <c r="M68" s="16">
        <v>11874</v>
      </c>
      <c r="N68" s="16">
        <v>0</v>
      </c>
      <c r="O68" s="16">
        <v>3115</v>
      </c>
      <c r="P68" s="16">
        <v>512</v>
      </c>
      <c r="Q68" s="16">
        <v>0</v>
      </c>
      <c r="R68" s="16">
        <v>709</v>
      </c>
      <c r="S68" s="16">
        <v>670</v>
      </c>
      <c r="T68" s="16">
        <v>132</v>
      </c>
      <c r="U68" s="16">
        <v>36</v>
      </c>
      <c r="V68" s="16">
        <v>27</v>
      </c>
      <c r="W68" s="16">
        <v>14</v>
      </c>
      <c r="X68" s="16">
        <v>0</v>
      </c>
      <c r="Y68" s="16">
        <v>19</v>
      </c>
      <c r="Z68" s="16">
        <v>2881</v>
      </c>
      <c r="AA68" s="16">
        <v>168</v>
      </c>
      <c r="AB68" s="16">
        <v>0</v>
      </c>
      <c r="AC68" s="16">
        <v>3545</v>
      </c>
      <c r="AD68" s="16">
        <v>222</v>
      </c>
      <c r="AE68" s="16">
        <v>1035</v>
      </c>
      <c r="AF68" s="16">
        <v>559</v>
      </c>
      <c r="AG68" s="16">
        <v>0</v>
      </c>
      <c r="AH68" s="16">
        <v>9602</v>
      </c>
      <c r="AI68" s="16">
        <v>102</v>
      </c>
      <c r="AJ68" s="16">
        <v>1295</v>
      </c>
      <c r="AK68" s="16">
        <v>0</v>
      </c>
      <c r="AL68" s="16">
        <v>1472</v>
      </c>
      <c r="AM68" s="16">
        <v>676</v>
      </c>
      <c r="AN68" s="16">
        <v>211</v>
      </c>
      <c r="AO68" s="16">
        <v>0</v>
      </c>
      <c r="AP68" s="16">
        <v>1351</v>
      </c>
      <c r="AQ68" s="16">
        <v>49439</v>
      </c>
      <c r="AR68" s="16">
        <v>0</v>
      </c>
      <c r="AS68" s="16">
        <v>0</v>
      </c>
      <c r="AT68" s="16">
        <v>0</v>
      </c>
      <c r="AU68" s="16">
        <v>0</v>
      </c>
      <c r="AV68" s="16">
        <v>0</v>
      </c>
      <c r="AW68" s="16">
        <v>0</v>
      </c>
      <c r="AX68" s="16">
        <v>0</v>
      </c>
      <c r="AY68" s="16">
        <v>49439</v>
      </c>
      <c r="AZ68" s="16">
        <v>0</v>
      </c>
      <c r="BA68" s="16">
        <v>0</v>
      </c>
      <c r="BB68" s="16">
        <v>0</v>
      </c>
      <c r="BC68" s="16">
        <v>0</v>
      </c>
      <c r="BD68" s="16">
        <v>0</v>
      </c>
      <c r="BE68" s="16">
        <v>0</v>
      </c>
      <c r="BF68" s="16">
        <v>49439</v>
      </c>
      <c r="BG68" s="16">
        <v>0</v>
      </c>
      <c r="BH68" s="16">
        <v>-49439</v>
      </c>
      <c r="BI68" s="16">
        <v>-30094</v>
      </c>
      <c r="BJ68" s="16">
        <v>-9631</v>
      </c>
      <c r="BK68" s="16">
        <v>-9714</v>
      </c>
      <c r="BL68" s="16">
        <v>-49439</v>
      </c>
    </row>
    <row r="69" spans="1:64" s="1" customFormat="1" ht="15" customHeight="1" x14ac:dyDescent="0.15">
      <c r="A69" s="14" t="s">
        <v>26</v>
      </c>
      <c r="B69" s="15" t="s">
        <v>66</v>
      </c>
      <c r="C69" s="125"/>
      <c r="D69" s="16">
        <v>10980</v>
      </c>
      <c r="E69" s="16">
        <v>304</v>
      </c>
      <c r="F69" s="16">
        <v>0</v>
      </c>
      <c r="G69" s="16">
        <v>331</v>
      </c>
      <c r="H69" s="16">
        <v>145681</v>
      </c>
      <c r="I69" s="16">
        <v>1319</v>
      </c>
      <c r="J69" s="16">
        <v>34635</v>
      </c>
      <c r="K69" s="16">
        <v>5292</v>
      </c>
      <c r="L69" s="16">
        <v>31767</v>
      </c>
      <c r="M69" s="16">
        <v>10488</v>
      </c>
      <c r="N69" s="16">
        <v>0</v>
      </c>
      <c r="O69" s="16">
        <v>15556</v>
      </c>
      <c r="P69" s="16">
        <v>4129</v>
      </c>
      <c r="Q69" s="16">
        <v>5257</v>
      </c>
      <c r="R69" s="16">
        <v>8383</v>
      </c>
      <c r="S69" s="16">
        <v>85984</v>
      </c>
      <c r="T69" s="16">
        <v>19902</v>
      </c>
      <c r="U69" s="16">
        <v>5498</v>
      </c>
      <c r="V69" s="16">
        <v>4108</v>
      </c>
      <c r="W69" s="16">
        <v>13904</v>
      </c>
      <c r="X69" s="16">
        <v>476</v>
      </c>
      <c r="Y69" s="16">
        <v>895</v>
      </c>
      <c r="Z69" s="16">
        <v>33904</v>
      </c>
      <c r="AA69" s="16">
        <v>1219</v>
      </c>
      <c r="AB69" s="16">
        <v>920</v>
      </c>
      <c r="AC69" s="16">
        <v>9316</v>
      </c>
      <c r="AD69" s="16">
        <v>515</v>
      </c>
      <c r="AE69" s="16">
        <v>420</v>
      </c>
      <c r="AF69" s="16">
        <v>5676</v>
      </c>
      <c r="AG69" s="16">
        <v>195</v>
      </c>
      <c r="AH69" s="16">
        <v>1238</v>
      </c>
      <c r="AI69" s="16">
        <v>3545</v>
      </c>
      <c r="AJ69" s="16">
        <v>36681</v>
      </c>
      <c r="AK69" s="16">
        <v>4940</v>
      </c>
      <c r="AL69" s="16">
        <v>6630</v>
      </c>
      <c r="AM69" s="16">
        <v>24325</v>
      </c>
      <c r="AN69" s="16">
        <v>10354</v>
      </c>
      <c r="AO69" s="16">
        <v>0</v>
      </c>
      <c r="AP69" s="16">
        <v>193</v>
      </c>
      <c r="AQ69" s="16">
        <v>544960</v>
      </c>
      <c r="AR69" s="16">
        <v>27882</v>
      </c>
      <c r="AS69" s="16">
        <v>748463</v>
      </c>
      <c r="AT69" s="16">
        <v>0</v>
      </c>
      <c r="AU69" s="16">
        <v>725</v>
      </c>
      <c r="AV69" s="16">
        <v>110392</v>
      </c>
      <c r="AW69" s="16">
        <v>0</v>
      </c>
      <c r="AX69" s="16">
        <v>887462</v>
      </c>
      <c r="AY69" s="16">
        <v>1432422</v>
      </c>
      <c r="AZ69" s="16">
        <v>0</v>
      </c>
      <c r="BA69" s="16">
        <v>0</v>
      </c>
      <c r="BB69" s="16">
        <v>0</v>
      </c>
      <c r="BC69" s="16">
        <v>0</v>
      </c>
      <c r="BD69" s="16">
        <v>0</v>
      </c>
      <c r="BE69" s="16">
        <v>887462</v>
      </c>
      <c r="BF69" s="16">
        <v>1432422</v>
      </c>
      <c r="BG69" s="16">
        <v>0</v>
      </c>
      <c r="BH69" s="16">
        <v>-1432422</v>
      </c>
      <c r="BI69" s="16">
        <v>-428196</v>
      </c>
      <c r="BJ69" s="16">
        <v>-402299</v>
      </c>
      <c r="BK69" s="16">
        <v>-601927</v>
      </c>
      <c r="BL69" s="16">
        <v>-544960</v>
      </c>
    </row>
    <row r="70" spans="1:64" s="1" customFormat="1" ht="15" customHeight="1" x14ac:dyDescent="0.15">
      <c r="A70" s="14" t="s">
        <v>27</v>
      </c>
      <c r="B70" s="15" t="s">
        <v>67</v>
      </c>
      <c r="C70" s="125"/>
      <c r="D70" s="16">
        <v>562</v>
      </c>
      <c r="E70" s="16">
        <v>37</v>
      </c>
      <c r="F70" s="16">
        <v>0</v>
      </c>
      <c r="G70" s="16">
        <v>51</v>
      </c>
      <c r="H70" s="16">
        <v>787</v>
      </c>
      <c r="I70" s="16">
        <v>43</v>
      </c>
      <c r="J70" s="16">
        <v>1435</v>
      </c>
      <c r="K70" s="16">
        <v>938</v>
      </c>
      <c r="L70" s="16">
        <v>21</v>
      </c>
      <c r="M70" s="16">
        <v>419</v>
      </c>
      <c r="N70" s="16">
        <v>0</v>
      </c>
      <c r="O70" s="16">
        <v>1304</v>
      </c>
      <c r="P70" s="16">
        <v>224</v>
      </c>
      <c r="Q70" s="16">
        <v>237</v>
      </c>
      <c r="R70" s="16">
        <v>346</v>
      </c>
      <c r="S70" s="16">
        <v>4349</v>
      </c>
      <c r="T70" s="16">
        <v>139</v>
      </c>
      <c r="U70" s="16">
        <v>1097</v>
      </c>
      <c r="V70" s="16">
        <v>29</v>
      </c>
      <c r="W70" s="16">
        <v>331</v>
      </c>
      <c r="X70" s="16">
        <v>0</v>
      </c>
      <c r="Y70" s="16">
        <v>1218</v>
      </c>
      <c r="Z70" s="16">
        <v>3321</v>
      </c>
      <c r="AA70" s="16">
        <v>1742</v>
      </c>
      <c r="AB70" s="16">
        <v>8995</v>
      </c>
      <c r="AC70" s="16">
        <v>6014</v>
      </c>
      <c r="AD70" s="16">
        <v>17625</v>
      </c>
      <c r="AE70" s="16">
        <v>16343</v>
      </c>
      <c r="AF70" s="16">
        <v>7043</v>
      </c>
      <c r="AG70" s="16">
        <v>70</v>
      </c>
      <c r="AH70" s="16">
        <v>2148</v>
      </c>
      <c r="AI70" s="16">
        <v>570</v>
      </c>
      <c r="AJ70" s="16">
        <v>5118</v>
      </c>
      <c r="AK70" s="16">
        <v>3055</v>
      </c>
      <c r="AL70" s="16">
        <v>5424</v>
      </c>
      <c r="AM70" s="16">
        <v>796</v>
      </c>
      <c r="AN70" s="16">
        <v>2031</v>
      </c>
      <c r="AO70" s="16">
        <v>0</v>
      </c>
      <c r="AP70" s="16">
        <v>0</v>
      </c>
      <c r="AQ70" s="16">
        <v>93862</v>
      </c>
      <c r="AR70" s="16">
        <v>7</v>
      </c>
      <c r="AS70" s="16">
        <v>203023</v>
      </c>
      <c r="AT70" s="16">
        <v>0</v>
      </c>
      <c r="AU70" s="16">
        <v>0</v>
      </c>
      <c r="AV70" s="16">
        <v>0</v>
      </c>
      <c r="AW70" s="16">
        <v>0</v>
      </c>
      <c r="AX70" s="16">
        <v>203030</v>
      </c>
      <c r="AY70" s="16">
        <v>296892</v>
      </c>
      <c r="AZ70" s="16">
        <v>0</v>
      </c>
      <c r="BA70" s="16">
        <v>0</v>
      </c>
      <c r="BB70" s="16">
        <v>0</v>
      </c>
      <c r="BC70" s="16">
        <v>0</v>
      </c>
      <c r="BD70" s="16">
        <v>0</v>
      </c>
      <c r="BE70" s="16">
        <v>203030</v>
      </c>
      <c r="BF70" s="16">
        <v>296892</v>
      </c>
      <c r="BG70" s="16">
        <v>0</v>
      </c>
      <c r="BH70" s="16">
        <v>-296892</v>
      </c>
      <c r="BI70" s="16">
        <v>-147260</v>
      </c>
      <c r="BJ70" s="16">
        <v>-46891</v>
      </c>
      <c r="BK70" s="16">
        <v>-102741</v>
      </c>
      <c r="BL70" s="16">
        <v>-93862</v>
      </c>
    </row>
    <row r="71" spans="1:64" s="1" customFormat="1" ht="15" customHeight="1" x14ac:dyDescent="0.15">
      <c r="A71" s="14" t="s">
        <v>28</v>
      </c>
      <c r="B71" s="15" t="s">
        <v>68</v>
      </c>
      <c r="C71" s="125"/>
      <c r="D71" s="16">
        <v>4</v>
      </c>
      <c r="E71" s="16">
        <v>0</v>
      </c>
      <c r="F71" s="16">
        <v>0</v>
      </c>
      <c r="G71" s="16">
        <v>2</v>
      </c>
      <c r="H71" s="16">
        <v>1703</v>
      </c>
      <c r="I71" s="16">
        <v>3</v>
      </c>
      <c r="J71" s="16">
        <v>40</v>
      </c>
      <c r="K71" s="16">
        <v>1499</v>
      </c>
      <c r="L71" s="16">
        <v>129</v>
      </c>
      <c r="M71" s="16">
        <v>4834</v>
      </c>
      <c r="N71" s="16">
        <v>0</v>
      </c>
      <c r="O71" s="16">
        <v>10</v>
      </c>
      <c r="P71" s="16">
        <v>16</v>
      </c>
      <c r="Q71" s="16">
        <v>1666</v>
      </c>
      <c r="R71" s="16">
        <v>1182</v>
      </c>
      <c r="S71" s="16">
        <v>10409</v>
      </c>
      <c r="T71" s="16">
        <v>37</v>
      </c>
      <c r="U71" s="16">
        <v>1379</v>
      </c>
      <c r="V71" s="16">
        <v>8</v>
      </c>
      <c r="W71" s="16">
        <v>5</v>
      </c>
      <c r="X71" s="16">
        <v>0</v>
      </c>
      <c r="Y71" s="16">
        <v>2093</v>
      </c>
      <c r="Z71" s="16">
        <v>3567</v>
      </c>
      <c r="AA71" s="16">
        <v>20021</v>
      </c>
      <c r="AB71" s="16">
        <v>1194</v>
      </c>
      <c r="AC71" s="16">
        <v>13628</v>
      </c>
      <c r="AD71" s="16">
        <v>42</v>
      </c>
      <c r="AE71" s="16">
        <v>8463</v>
      </c>
      <c r="AF71" s="16">
        <v>5213</v>
      </c>
      <c r="AG71" s="16">
        <v>62</v>
      </c>
      <c r="AH71" s="16">
        <v>1525</v>
      </c>
      <c r="AI71" s="16">
        <v>391</v>
      </c>
      <c r="AJ71" s="16">
        <v>5543</v>
      </c>
      <c r="AK71" s="16">
        <v>783</v>
      </c>
      <c r="AL71" s="16">
        <v>5130</v>
      </c>
      <c r="AM71" s="16">
        <v>10113</v>
      </c>
      <c r="AN71" s="16">
        <v>10044</v>
      </c>
      <c r="AO71" s="16">
        <v>0</v>
      </c>
      <c r="AP71" s="16">
        <v>2349</v>
      </c>
      <c r="AQ71" s="16">
        <v>113087</v>
      </c>
      <c r="AR71" s="16">
        <v>355</v>
      </c>
      <c r="AS71" s="16">
        <v>17861</v>
      </c>
      <c r="AT71" s="16">
        <v>0</v>
      </c>
      <c r="AU71" s="16">
        <v>0</v>
      </c>
      <c r="AV71" s="16">
        <v>10</v>
      </c>
      <c r="AW71" s="16">
        <v>0</v>
      </c>
      <c r="AX71" s="16">
        <v>18226</v>
      </c>
      <c r="AY71" s="16">
        <v>131313</v>
      </c>
      <c r="AZ71" s="16">
        <v>0</v>
      </c>
      <c r="BA71" s="16">
        <v>0</v>
      </c>
      <c r="BB71" s="16">
        <v>0</v>
      </c>
      <c r="BC71" s="16">
        <v>0</v>
      </c>
      <c r="BD71" s="16">
        <v>0</v>
      </c>
      <c r="BE71" s="16">
        <v>18226</v>
      </c>
      <c r="BF71" s="16">
        <v>131313</v>
      </c>
      <c r="BG71" s="16">
        <v>0</v>
      </c>
      <c r="BH71" s="16">
        <v>-131313</v>
      </c>
      <c r="BI71" s="16">
        <v>-53579</v>
      </c>
      <c r="BJ71" s="16">
        <v>-64456</v>
      </c>
      <c r="BK71" s="16">
        <v>-13278</v>
      </c>
      <c r="BL71" s="16">
        <v>-113087</v>
      </c>
    </row>
    <row r="72" spans="1:64" s="1" customFormat="1" ht="15" customHeight="1" x14ac:dyDescent="0.15">
      <c r="A72" s="14" t="s">
        <v>29</v>
      </c>
      <c r="B72" s="15" t="s">
        <v>69</v>
      </c>
      <c r="C72" s="125"/>
      <c r="D72" s="16">
        <v>3726</v>
      </c>
      <c r="E72" s="16">
        <v>157</v>
      </c>
      <c r="F72" s="16">
        <v>0</v>
      </c>
      <c r="G72" s="16">
        <v>56</v>
      </c>
      <c r="H72" s="16">
        <v>84712</v>
      </c>
      <c r="I72" s="16">
        <v>3803</v>
      </c>
      <c r="J72" s="16">
        <v>14772</v>
      </c>
      <c r="K72" s="16">
        <v>6751</v>
      </c>
      <c r="L72" s="16">
        <v>12387</v>
      </c>
      <c r="M72" s="16">
        <v>16853</v>
      </c>
      <c r="N72" s="16">
        <v>0</v>
      </c>
      <c r="O72" s="16">
        <v>16326</v>
      </c>
      <c r="P72" s="16">
        <v>8721</v>
      </c>
      <c r="Q72" s="16">
        <v>10296</v>
      </c>
      <c r="R72" s="16">
        <v>22088</v>
      </c>
      <c r="S72" s="16">
        <v>86448</v>
      </c>
      <c r="T72" s="16">
        <v>9141</v>
      </c>
      <c r="U72" s="16">
        <v>3157</v>
      </c>
      <c r="V72" s="16">
        <v>1887</v>
      </c>
      <c r="W72" s="16">
        <v>3958</v>
      </c>
      <c r="X72" s="16">
        <v>97</v>
      </c>
      <c r="Y72" s="16">
        <v>7219</v>
      </c>
      <c r="Z72" s="16">
        <v>20028</v>
      </c>
      <c r="AA72" s="16">
        <v>1780</v>
      </c>
      <c r="AB72" s="16">
        <v>4188</v>
      </c>
      <c r="AC72" s="16">
        <v>48386</v>
      </c>
      <c r="AD72" s="16">
        <v>331</v>
      </c>
      <c r="AE72" s="16">
        <v>157</v>
      </c>
      <c r="AF72" s="16">
        <v>38931</v>
      </c>
      <c r="AG72" s="16">
        <v>24</v>
      </c>
      <c r="AH72" s="16">
        <v>2838</v>
      </c>
      <c r="AI72" s="16">
        <v>2625</v>
      </c>
      <c r="AJ72" s="16">
        <v>8428</v>
      </c>
      <c r="AK72" s="16">
        <v>850</v>
      </c>
      <c r="AL72" s="16">
        <v>2140</v>
      </c>
      <c r="AM72" s="16">
        <v>5713</v>
      </c>
      <c r="AN72" s="16">
        <v>1158</v>
      </c>
      <c r="AO72" s="16">
        <v>371</v>
      </c>
      <c r="AP72" s="16">
        <v>515</v>
      </c>
      <c r="AQ72" s="16">
        <v>451018</v>
      </c>
      <c r="AR72" s="16">
        <v>4359</v>
      </c>
      <c r="AS72" s="16">
        <v>52965</v>
      </c>
      <c r="AT72" s="16">
        <v>0</v>
      </c>
      <c r="AU72" s="16">
        <v>128</v>
      </c>
      <c r="AV72" s="16">
        <v>10577</v>
      </c>
      <c r="AW72" s="16">
        <v>0</v>
      </c>
      <c r="AX72" s="16">
        <v>68029</v>
      </c>
      <c r="AY72" s="16">
        <v>519047</v>
      </c>
      <c r="AZ72" s="16">
        <v>0</v>
      </c>
      <c r="BA72" s="16">
        <v>0</v>
      </c>
      <c r="BB72" s="16">
        <v>0</v>
      </c>
      <c r="BC72" s="16">
        <v>0</v>
      </c>
      <c r="BD72" s="16">
        <v>0</v>
      </c>
      <c r="BE72" s="16">
        <v>68029</v>
      </c>
      <c r="BF72" s="16">
        <v>519047</v>
      </c>
      <c r="BG72" s="16">
        <v>-18</v>
      </c>
      <c r="BH72" s="16">
        <v>-519029</v>
      </c>
      <c r="BI72" s="16">
        <v>-236580</v>
      </c>
      <c r="BJ72" s="16">
        <v>-147745</v>
      </c>
      <c r="BK72" s="16">
        <v>-134704</v>
      </c>
      <c r="BL72" s="16">
        <v>-451018</v>
      </c>
    </row>
    <row r="73" spans="1:64" s="1" customFormat="1" ht="15" customHeight="1" x14ac:dyDescent="0.15">
      <c r="A73" s="14" t="s">
        <v>30</v>
      </c>
      <c r="B73" s="15" t="s">
        <v>70</v>
      </c>
      <c r="C73" s="125"/>
      <c r="D73" s="16">
        <v>217</v>
      </c>
      <c r="E73" s="16">
        <v>74</v>
      </c>
      <c r="F73" s="16">
        <v>0</v>
      </c>
      <c r="G73" s="16">
        <v>0</v>
      </c>
      <c r="H73" s="16">
        <v>2353</v>
      </c>
      <c r="I73" s="16">
        <v>80</v>
      </c>
      <c r="J73" s="16">
        <v>644</v>
      </c>
      <c r="K73" s="16">
        <v>537</v>
      </c>
      <c r="L73" s="16">
        <v>248</v>
      </c>
      <c r="M73" s="16">
        <v>246</v>
      </c>
      <c r="N73" s="16">
        <v>0</v>
      </c>
      <c r="O73" s="16">
        <v>565</v>
      </c>
      <c r="P73" s="16">
        <v>199</v>
      </c>
      <c r="Q73" s="16">
        <v>280</v>
      </c>
      <c r="R73" s="16">
        <v>105</v>
      </c>
      <c r="S73" s="16">
        <v>1903</v>
      </c>
      <c r="T73" s="16">
        <v>9063</v>
      </c>
      <c r="U73" s="16">
        <v>2966</v>
      </c>
      <c r="V73" s="16">
        <v>1870</v>
      </c>
      <c r="W73" s="16">
        <v>821</v>
      </c>
      <c r="X73" s="16">
        <v>1</v>
      </c>
      <c r="Y73" s="16">
        <v>74</v>
      </c>
      <c r="Z73" s="16">
        <v>9752</v>
      </c>
      <c r="AA73" s="16">
        <v>60400</v>
      </c>
      <c r="AB73" s="16">
        <v>1649</v>
      </c>
      <c r="AC73" s="16">
        <v>49682</v>
      </c>
      <c r="AD73" s="16">
        <v>9195</v>
      </c>
      <c r="AE73" s="16">
        <v>948</v>
      </c>
      <c r="AF73" s="16">
        <v>15346</v>
      </c>
      <c r="AG73" s="16">
        <v>7256</v>
      </c>
      <c r="AH73" s="16">
        <v>30118</v>
      </c>
      <c r="AI73" s="16">
        <v>23183</v>
      </c>
      <c r="AJ73" s="16">
        <v>9507</v>
      </c>
      <c r="AK73" s="16">
        <v>5112</v>
      </c>
      <c r="AL73" s="16">
        <v>6885</v>
      </c>
      <c r="AM73" s="16">
        <v>2757</v>
      </c>
      <c r="AN73" s="16">
        <v>3865</v>
      </c>
      <c r="AO73" s="16">
        <v>0</v>
      </c>
      <c r="AP73" s="16">
        <v>4079</v>
      </c>
      <c r="AQ73" s="16">
        <v>261980</v>
      </c>
      <c r="AR73" s="16">
        <v>5186</v>
      </c>
      <c r="AS73" s="16">
        <v>296777</v>
      </c>
      <c r="AT73" s="16">
        <v>0</v>
      </c>
      <c r="AU73" s="16">
        <v>22</v>
      </c>
      <c r="AV73" s="16">
        <v>61165</v>
      </c>
      <c r="AW73" s="16">
        <v>0</v>
      </c>
      <c r="AX73" s="16">
        <v>363150</v>
      </c>
      <c r="AY73" s="16">
        <v>625130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6">
        <v>363150</v>
      </c>
      <c r="BF73" s="16">
        <v>625130</v>
      </c>
      <c r="BG73" s="16">
        <v>0</v>
      </c>
      <c r="BH73" s="16">
        <v>-625130</v>
      </c>
      <c r="BI73" s="16">
        <v>-405818</v>
      </c>
      <c r="BJ73" s="16">
        <v>-101305</v>
      </c>
      <c r="BK73" s="16">
        <v>-118007</v>
      </c>
      <c r="BL73" s="16">
        <v>-261980</v>
      </c>
    </row>
    <row r="74" spans="1:64" s="1" customFormat="1" ht="15" customHeight="1" x14ac:dyDescent="0.15">
      <c r="A74" s="14" t="s">
        <v>31</v>
      </c>
      <c r="B74" s="15" t="s">
        <v>71</v>
      </c>
      <c r="C74" s="125"/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6">
        <v>0</v>
      </c>
      <c r="AO74" s="16">
        <v>0</v>
      </c>
      <c r="AP74" s="16">
        <v>0</v>
      </c>
      <c r="AQ74" s="16">
        <v>0</v>
      </c>
      <c r="AR74" s="16">
        <v>0</v>
      </c>
      <c r="AS74" s="16">
        <v>0</v>
      </c>
      <c r="AT74" s="16">
        <v>0</v>
      </c>
      <c r="AU74" s="16">
        <v>0</v>
      </c>
      <c r="AV74" s="16">
        <v>0</v>
      </c>
      <c r="AW74" s="16">
        <v>0</v>
      </c>
      <c r="AX74" s="16">
        <v>0</v>
      </c>
      <c r="AY74" s="16">
        <v>0</v>
      </c>
      <c r="AZ74" s="16">
        <v>0</v>
      </c>
      <c r="BA74" s="16">
        <v>0</v>
      </c>
      <c r="BB74" s="16">
        <v>0</v>
      </c>
      <c r="BC74" s="16">
        <v>0</v>
      </c>
      <c r="BD74" s="16">
        <v>0</v>
      </c>
      <c r="BE74" s="16">
        <v>0</v>
      </c>
      <c r="BF74" s="16">
        <v>0</v>
      </c>
      <c r="BG74" s="16">
        <v>0</v>
      </c>
      <c r="BH74" s="16">
        <v>0</v>
      </c>
      <c r="BI74" s="16">
        <v>0</v>
      </c>
      <c r="BJ74" s="16">
        <v>0</v>
      </c>
      <c r="BK74" s="16">
        <v>0</v>
      </c>
      <c r="BL74" s="16">
        <v>0</v>
      </c>
    </row>
    <row r="75" spans="1:64" s="1" customFormat="1" ht="15" customHeight="1" x14ac:dyDescent="0.15">
      <c r="A75" s="14" t="s">
        <v>32</v>
      </c>
      <c r="B75" s="15" t="s">
        <v>72</v>
      </c>
      <c r="C75" s="125"/>
      <c r="D75" s="16">
        <v>0</v>
      </c>
      <c r="E75" s="16">
        <v>0</v>
      </c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0</v>
      </c>
      <c r="L75" s="16">
        <v>0</v>
      </c>
      <c r="M75" s="16">
        <v>0</v>
      </c>
      <c r="N75" s="16">
        <v>0</v>
      </c>
      <c r="O75" s="16">
        <v>0</v>
      </c>
      <c r="P75" s="16">
        <v>0</v>
      </c>
      <c r="Q75" s="16">
        <v>0</v>
      </c>
      <c r="R75" s="16">
        <v>0</v>
      </c>
      <c r="S75" s="16">
        <v>0</v>
      </c>
      <c r="T75" s="16">
        <v>0</v>
      </c>
      <c r="U75" s="16">
        <v>0</v>
      </c>
      <c r="V75" s="16">
        <v>0</v>
      </c>
      <c r="W75" s="16">
        <v>0</v>
      </c>
      <c r="X75" s="16">
        <v>0</v>
      </c>
      <c r="Y75" s="16">
        <v>0</v>
      </c>
      <c r="Z75" s="16">
        <v>0</v>
      </c>
      <c r="AA75" s="16">
        <v>0</v>
      </c>
      <c r="AB75" s="16">
        <v>11</v>
      </c>
      <c r="AC75" s="16">
        <v>31</v>
      </c>
      <c r="AD75" s="16">
        <v>0</v>
      </c>
      <c r="AE75" s="16">
        <v>0</v>
      </c>
      <c r="AF75" s="16">
        <v>40</v>
      </c>
      <c r="AG75" s="16">
        <v>0</v>
      </c>
      <c r="AH75" s="16">
        <v>0</v>
      </c>
      <c r="AI75" s="16">
        <v>0</v>
      </c>
      <c r="AJ75" s="16">
        <v>0</v>
      </c>
      <c r="AK75" s="16">
        <v>0</v>
      </c>
      <c r="AL75" s="16">
        <v>0</v>
      </c>
      <c r="AM75" s="16">
        <v>0</v>
      </c>
      <c r="AN75" s="16">
        <v>0</v>
      </c>
      <c r="AO75" s="16">
        <v>0</v>
      </c>
      <c r="AP75" s="16">
        <v>0</v>
      </c>
      <c r="AQ75" s="16">
        <v>82</v>
      </c>
      <c r="AR75" s="16">
        <v>0</v>
      </c>
      <c r="AS75" s="16">
        <v>0</v>
      </c>
      <c r="AT75" s="16">
        <v>0</v>
      </c>
      <c r="AU75" s="16">
        <v>0</v>
      </c>
      <c r="AV75" s="16">
        <v>0</v>
      </c>
      <c r="AW75" s="16">
        <v>0</v>
      </c>
      <c r="AX75" s="16">
        <v>0</v>
      </c>
      <c r="AY75" s="16">
        <v>82</v>
      </c>
      <c r="AZ75" s="16">
        <v>0</v>
      </c>
      <c r="BA75" s="16">
        <v>0</v>
      </c>
      <c r="BB75" s="16">
        <v>0</v>
      </c>
      <c r="BC75" s="16">
        <v>0</v>
      </c>
      <c r="BD75" s="16">
        <v>0</v>
      </c>
      <c r="BE75" s="16">
        <v>0</v>
      </c>
      <c r="BF75" s="16">
        <v>82</v>
      </c>
      <c r="BG75" s="16">
        <v>0</v>
      </c>
      <c r="BH75" s="16">
        <v>-82</v>
      </c>
      <c r="BI75" s="16">
        <v>-82</v>
      </c>
      <c r="BJ75" s="16">
        <v>0</v>
      </c>
      <c r="BK75" s="16">
        <v>0</v>
      </c>
      <c r="BL75" s="16">
        <v>-82</v>
      </c>
    </row>
    <row r="76" spans="1:64" s="1" customFormat="1" ht="15" customHeight="1" x14ac:dyDescent="0.15">
      <c r="A76" s="14" t="s">
        <v>33</v>
      </c>
      <c r="B76" s="15" t="s">
        <v>73</v>
      </c>
      <c r="C76" s="125"/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0</v>
      </c>
      <c r="N76" s="16">
        <v>0</v>
      </c>
      <c r="O76" s="16">
        <v>0</v>
      </c>
      <c r="P76" s="16">
        <v>0</v>
      </c>
      <c r="Q76" s="16">
        <v>0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6">
        <v>0</v>
      </c>
      <c r="X76" s="16">
        <v>0</v>
      </c>
      <c r="Y76" s="16">
        <v>0</v>
      </c>
      <c r="Z76" s="16">
        <v>0</v>
      </c>
      <c r="AA76" s="16">
        <v>0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0</v>
      </c>
      <c r="AH76" s="16">
        <v>48</v>
      </c>
      <c r="AI76" s="16">
        <v>18</v>
      </c>
      <c r="AJ76" s="16">
        <v>13814</v>
      </c>
      <c r="AK76" s="16">
        <v>0</v>
      </c>
      <c r="AL76" s="16">
        <v>0</v>
      </c>
      <c r="AM76" s="16">
        <v>0</v>
      </c>
      <c r="AN76" s="16">
        <v>0</v>
      </c>
      <c r="AO76" s="16">
        <v>0</v>
      </c>
      <c r="AP76" s="16">
        <v>0</v>
      </c>
      <c r="AQ76" s="16">
        <v>13880</v>
      </c>
      <c r="AR76" s="16">
        <v>0</v>
      </c>
      <c r="AS76" s="16">
        <v>65796</v>
      </c>
      <c r="AT76" s="16">
        <v>0</v>
      </c>
      <c r="AU76" s="16">
        <v>0</v>
      </c>
      <c r="AV76" s="16">
        <v>0</v>
      </c>
      <c r="AW76" s="16">
        <v>0</v>
      </c>
      <c r="AX76" s="16">
        <v>65796</v>
      </c>
      <c r="AY76" s="16">
        <v>79676</v>
      </c>
      <c r="AZ76" s="16">
        <v>0</v>
      </c>
      <c r="BA76" s="16">
        <v>0</v>
      </c>
      <c r="BB76" s="16">
        <v>0</v>
      </c>
      <c r="BC76" s="16">
        <v>0</v>
      </c>
      <c r="BD76" s="16">
        <v>0</v>
      </c>
      <c r="BE76" s="16">
        <v>65796</v>
      </c>
      <c r="BF76" s="16">
        <v>79676</v>
      </c>
      <c r="BG76" s="16">
        <v>0</v>
      </c>
      <c r="BH76" s="16">
        <v>-79676</v>
      </c>
      <c r="BI76" s="16">
        <v>-41870</v>
      </c>
      <c r="BJ76" s="16">
        <v>-26814</v>
      </c>
      <c r="BK76" s="16">
        <v>-10992</v>
      </c>
      <c r="BL76" s="16">
        <v>-13880</v>
      </c>
    </row>
    <row r="77" spans="1:64" s="1" customFormat="1" ht="15" customHeight="1" x14ac:dyDescent="0.15">
      <c r="A77" s="14" t="s">
        <v>34</v>
      </c>
      <c r="B77" s="15" t="s">
        <v>74</v>
      </c>
      <c r="C77" s="125"/>
      <c r="D77" s="16">
        <v>0</v>
      </c>
      <c r="E77" s="16">
        <v>0</v>
      </c>
      <c r="F77" s="16">
        <v>0</v>
      </c>
      <c r="G77" s="16">
        <v>0</v>
      </c>
      <c r="H77" s="16">
        <v>109</v>
      </c>
      <c r="I77" s="16">
        <v>0</v>
      </c>
      <c r="J77" s="16">
        <v>122</v>
      </c>
      <c r="K77" s="16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6">
        <v>0</v>
      </c>
      <c r="X77" s="16">
        <v>0</v>
      </c>
      <c r="Y77" s="16">
        <v>0</v>
      </c>
      <c r="Z77" s="16">
        <v>0</v>
      </c>
      <c r="AA77" s="16">
        <v>0</v>
      </c>
      <c r="AB77" s="16">
        <v>23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8</v>
      </c>
      <c r="AJ77" s="16">
        <v>392</v>
      </c>
      <c r="AK77" s="16">
        <v>0</v>
      </c>
      <c r="AL77" s="16">
        <v>0</v>
      </c>
      <c r="AM77" s="16">
        <v>0</v>
      </c>
      <c r="AN77" s="16">
        <v>176</v>
      </c>
      <c r="AO77" s="16">
        <v>0</v>
      </c>
      <c r="AP77" s="16">
        <v>0</v>
      </c>
      <c r="AQ77" s="16">
        <v>830</v>
      </c>
      <c r="AR77" s="16">
        <v>0</v>
      </c>
      <c r="AS77" s="16">
        <v>32697</v>
      </c>
      <c r="AT77" s="16">
        <v>0</v>
      </c>
      <c r="AU77" s="16">
        <v>0</v>
      </c>
      <c r="AV77" s="16">
        <v>0</v>
      </c>
      <c r="AW77" s="16">
        <v>0</v>
      </c>
      <c r="AX77" s="16">
        <v>32697</v>
      </c>
      <c r="AY77" s="16">
        <v>33527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6">
        <v>32697</v>
      </c>
      <c r="BF77" s="16">
        <v>33527</v>
      </c>
      <c r="BG77" s="16">
        <v>0</v>
      </c>
      <c r="BH77" s="16">
        <v>-33527</v>
      </c>
      <c r="BI77" s="16">
        <v>-17087</v>
      </c>
      <c r="BJ77" s="16">
        <v>-6180</v>
      </c>
      <c r="BK77" s="16">
        <v>-10260</v>
      </c>
      <c r="BL77" s="16">
        <v>-830</v>
      </c>
    </row>
    <row r="78" spans="1:64" s="1" customFormat="1" ht="15" customHeight="1" x14ac:dyDescent="0.15">
      <c r="A78" s="14" t="s">
        <v>35</v>
      </c>
      <c r="B78" s="15" t="s">
        <v>75</v>
      </c>
      <c r="C78" s="125"/>
      <c r="D78" s="16">
        <v>18735</v>
      </c>
      <c r="E78" s="16">
        <v>984</v>
      </c>
      <c r="F78" s="16">
        <v>0</v>
      </c>
      <c r="G78" s="16">
        <v>0</v>
      </c>
      <c r="H78" s="16">
        <v>46572</v>
      </c>
      <c r="I78" s="16">
        <v>1413</v>
      </c>
      <c r="J78" s="16">
        <v>8850</v>
      </c>
      <c r="K78" s="16">
        <v>9669</v>
      </c>
      <c r="L78" s="16">
        <v>2287</v>
      </c>
      <c r="M78" s="16">
        <v>5370</v>
      </c>
      <c r="N78" s="16">
        <v>0</v>
      </c>
      <c r="O78" s="16">
        <v>1745</v>
      </c>
      <c r="P78" s="16">
        <v>1112</v>
      </c>
      <c r="Q78" s="16">
        <v>2796</v>
      </c>
      <c r="R78" s="16">
        <v>16540</v>
      </c>
      <c r="S78" s="16">
        <v>48697</v>
      </c>
      <c r="T78" s="16">
        <v>2812</v>
      </c>
      <c r="U78" s="16">
        <v>4218</v>
      </c>
      <c r="V78" s="16">
        <v>580</v>
      </c>
      <c r="W78" s="16">
        <v>7460</v>
      </c>
      <c r="X78" s="16">
        <v>58</v>
      </c>
      <c r="Y78" s="16">
        <v>3666</v>
      </c>
      <c r="Z78" s="16">
        <v>29385</v>
      </c>
      <c r="AA78" s="16">
        <v>574470</v>
      </c>
      <c r="AB78" s="16">
        <v>26542</v>
      </c>
      <c r="AC78" s="16">
        <v>176581</v>
      </c>
      <c r="AD78" s="16">
        <v>15148</v>
      </c>
      <c r="AE78" s="16">
        <v>9287</v>
      </c>
      <c r="AF78" s="16">
        <v>102672</v>
      </c>
      <c r="AG78" s="16">
        <v>1705</v>
      </c>
      <c r="AH78" s="16">
        <v>69814</v>
      </c>
      <c r="AI78" s="16">
        <v>24579</v>
      </c>
      <c r="AJ78" s="16">
        <v>60363</v>
      </c>
      <c r="AK78" s="16">
        <v>2386</v>
      </c>
      <c r="AL78" s="16">
        <v>72212</v>
      </c>
      <c r="AM78" s="16">
        <v>8355</v>
      </c>
      <c r="AN78" s="16">
        <v>23018</v>
      </c>
      <c r="AO78" s="16">
        <v>0</v>
      </c>
      <c r="AP78" s="16">
        <v>1767</v>
      </c>
      <c r="AQ78" s="16">
        <v>1381848</v>
      </c>
      <c r="AR78" s="16">
        <v>979</v>
      </c>
      <c r="AS78" s="16">
        <v>38973</v>
      </c>
      <c r="AT78" s="16">
        <v>0</v>
      </c>
      <c r="AU78" s="16">
        <v>0</v>
      </c>
      <c r="AV78" s="16">
        <v>51876</v>
      </c>
      <c r="AW78" s="16">
        <v>0</v>
      </c>
      <c r="AX78" s="16">
        <v>91828</v>
      </c>
      <c r="AY78" s="16">
        <v>1473676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6">
        <v>91828</v>
      </c>
      <c r="BF78" s="16">
        <v>1473676</v>
      </c>
      <c r="BG78" s="16">
        <v>0</v>
      </c>
      <c r="BH78" s="16">
        <v>-1473676</v>
      </c>
      <c r="BI78" s="16">
        <v>-753012</v>
      </c>
      <c r="BJ78" s="16">
        <v>-610152</v>
      </c>
      <c r="BK78" s="16">
        <v>-110512</v>
      </c>
      <c r="BL78" s="16">
        <v>-1381848</v>
      </c>
    </row>
    <row r="79" spans="1:64" s="1" customFormat="1" ht="15" customHeight="1" x14ac:dyDescent="0.15">
      <c r="A79" s="19" t="s">
        <v>36</v>
      </c>
      <c r="B79" s="15" t="s">
        <v>76</v>
      </c>
      <c r="C79" s="125"/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202</v>
      </c>
      <c r="N79" s="16">
        <v>0</v>
      </c>
      <c r="O79" s="16">
        <v>36</v>
      </c>
      <c r="P79" s="16">
        <v>35</v>
      </c>
      <c r="Q79" s="16">
        <v>124</v>
      </c>
      <c r="R79" s="16">
        <v>0</v>
      </c>
      <c r="S79" s="16">
        <v>1004</v>
      </c>
      <c r="T79" s="16">
        <v>0</v>
      </c>
      <c r="U79" s="16">
        <v>22</v>
      </c>
      <c r="V79" s="16">
        <v>0</v>
      </c>
      <c r="W79" s="16">
        <v>42</v>
      </c>
      <c r="X79" s="16">
        <v>0</v>
      </c>
      <c r="Y79" s="16">
        <v>0</v>
      </c>
      <c r="Z79" s="16">
        <v>104</v>
      </c>
      <c r="AA79" s="16">
        <v>0</v>
      </c>
      <c r="AB79" s="16">
        <v>0</v>
      </c>
      <c r="AC79" s="16">
        <v>0</v>
      </c>
      <c r="AD79" s="16">
        <v>0</v>
      </c>
      <c r="AE79" s="16">
        <v>0</v>
      </c>
      <c r="AF79" s="16">
        <v>0</v>
      </c>
      <c r="AG79" s="16">
        <v>0</v>
      </c>
      <c r="AH79" s="16">
        <v>0</v>
      </c>
      <c r="AI79" s="16">
        <v>3264</v>
      </c>
      <c r="AJ79" s="16">
        <v>323</v>
      </c>
      <c r="AK79" s="16">
        <v>0</v>
      </c>
      <c r="AL79" s="16">
        <v>0</v>
      </c>
      <c r="AM79" s="16">
        <v>6102</v>
      </c>
      <c r="AN79" s="16">
        <v>0</v>
      </c>
      <c r="AO79" s="16">
        <v>0</v>
      </c>
      <c r="AP79" s="16">
        <v>0</v>
      </c>
      <c r="AQ79" s="16">
        <v>11258</v>
      </c>
      <c r="AR79" s="16">
        <v>45036</v>
      </c>
      <c r="AS79" s="16">
        <v>111930</v>
      </c>
      <c r="AT79" s="16">
        <v>0</v>
      </c>
      <c r="AU79" s="16">
        <v>0</v>
      </c>
      <c r="AV79" s="16">
        <v>0</v>
      </c>
      <c r="AW79" s="16">
        <v>0</v>
      </c>
      <c r="AX79" s="16">
        <v>156966</v>
      </c>
      <c r="AY79" s="16">
        <v>168224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6">
        <v>156966</v>
      </c>
      <c r="BF79" s="16">
        <v>168224</v>
      </c>
      <c r="BG79" s="16">
        <v>0</v>
      </c>
      <c r="BH79" s="16">
        <v>-168224</v>
      </c>
      <c r="BI79" s="16">
        <v>-57241</v>
      </c>
      <c r="BJ79" s="16">
        <v>-46682</v>
      </c>
      <c r="BK79" s="16">
        <v>-64301</v>
      </c>
      <c r="BL79" s="16">
        <v>-11258</v>
      </c>
    </row>
    <row r="80" spans="1:64" s="1" customFormat="1" ht="15" customHeight="1" x14ac:dyDescent="0.15">
      <c r="A80" s="20" t="s">
        <v>37</v>
      </c>
      <c r="B80" s="15" t="s">
        <v>77</v>
      </c>
      <c r="C80" s="125"/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6">
        <v>0</v>
      </c>
      <c r="X80" s="16">
        <v>0</v>
      </c>
      <c r="Y80" s="16">
        <v>0</v>
      </c>
      <c r="Z80" s="16">
        <v>0</v>
      </c>
      <c r="AA80" s="16">
        <v>61</v>
      </c>
      <c r="AB80" s="16">
        <v>0</v>
      </c>
      <c r="AC80" s="16">
        <v>79</v>
      </c>
      <c r="AD80" s="16">
        <v>0</v>
      </c>
      <c r="AE80" s="16">
        <v>160</v>
      </c>
      <c r="AF80" s="16">
        <v>12</v>
      </c>
      <c r="AG80" s="16">
        <v>0</v>
      </c>
      <c r="AH80" s="16">
        <v>11</v>
      </c>
      <c r="AI80" s="16">
        <v>2144</v>
      </c>
      <c r="AJ80" s="16">
        <v>758</v>
      </c>
      <c r="AK80" s="16">
        <v>109</v>
      </c>
      <c r="AL80" s="16">
        <v>12</v>
      </c>
      <c r="AM80" s="16">
        <v>575</v>
      </c>
      <c r="AN80" s="16">
        <v>1896</v>
      </c>
      <c r="AO80" s="16">
        <v>0</v>
      </c>
      <c r="AP80" s="16">
        <v>46</v>
      </c>
      <c r="AQ80" s="16">
        <v>5863</v>
      </c>
      <c r="AR80" s="16">
        <v>11040</v>
      </c>
      <c r="AS80" s="16">
        <v>214688</v>
      </c>
      <c r="AT80" s="16">
        <v>0</v>
      </c>
      <c r="AU80" s="16">
        <v>0</v>
      </c>
      <c r="AV80" s="16">
        <v>0</v>
      </c>
      <c r="AW80" s="16">
        <v>0</v>
      </c>
      <c r="AX80" s="16">
        <v>225728</v>
      </c>
      <c r="AY80" s="16">
        <v>231591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6">
        <v>225728</v>
      </c>
      <c r="BF80" s="16">
        <v>231591</v>
      </c>
      <c r="BG80" s="16">
        <v>0</v>
      </c>
      <c r="BH80" s="16">
        <v>-231591</v>
      </c>
      <c r="BI80" s="16">
        <v>-163419</v>
      </c>
      <c r="BJ80" s="16">
        <v>-31038</v>
      </c>
      <c r="BK80" s="16">
        <v>-37134</v>
      </c>
      <c r="BL80" s="16">
        <v>-5863</v>
      </c>
    </row>
    <row r="81" spans="1:64" s="1" customFormat="1" ht="15" customHeight="1" x14ac:dyDescent="0.15">
      <c r="A81" s="14" t="s">
        <v>38</v>
      </c>
      <c r="B81" s="15" t="s">
        <v>78</v>
      </c>
      <c r="C81" s="125"/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6">
        <v>0</v>
      </c>
      <c r="AO81" s="16">
        <v>0</v>
      </c>
      <c r="AP81" s="16">
        <v>0</v>
      </c>
      <c r="AQ81" s="16">
        <v>0</v>
      </c>
      <c r="AR81" s="16">
        <v>0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6">
        <v>0</v>
      </c>
      <c r="BF81" s="16">
        <v>0</v>
      </c>
      <c r="BG81" s="16">
        <v>0</v>
      </c>
      <c r="BH81" s="16">
        <v>0</v>
      </c>
      <c r="BI81" s="16">
        <v>0</v>
      </c>
      <c r="BJ81" s="16">
        <v>0</v>
      </c>
      <c r="BK81" s="16">
        <v>0</v>
      </c>
      <c r="BL81" s="16">
        <v>0</v>
      </c>
    </row>
    <row r="82" spans="1:64" s="1" customFormat="1" ht="15" customHeight="1" x14ac:dyDescent="0.15">
      <c r="A82" s="14" t="s">
        <v>39</v>
      </c>
      <c r="B82" s="21" t="s">
        <v>79</v>
      </c>
      <c r="C82" s="125"/>
      <c r="D82" s="24">
        <v>0</v>
      </c>
      <c r="E82" s="24">
        <v>0</v>
      </c>
      <c r="F82" s="24">
        <v>0</v>
      </c>
      <c r="G82" s="24">
        <v>0</v>
      </c>
      <c r="H82" s="24">
        <v>0</v>
      </c>
      <c r="I82" s="24">
        <v>0</v>
      </c>
      <c r="J82" s="24">
        <v>0</v>
      </c>
      <c r="K82" s="24">
        <v>0</v>
      </c>
      <c r="L82" s="24">
        <v>0</v>
      </c>
      <c r="M82" s="24">
        <v>0</v>
      </c>
      <c r="N82" s="24">
        <v>0</v>
      </c>
      <c r="O82" s="24">
        <v>0</v>
      </c>
      <c r="P82" s="24">
        <v>0</v>
      </c>
      <c r="Q82" s="24">
        <v>0</v>
      </c>
      <c r="R82" s="24">
        <v>0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  <c r="AD82" s="24">
        <v>0</v>
      </c>
      <c r="AE82" s="24">
        <v>0</v>
      </c>
      <c r="AF82" s="24">
        <v>0</v>
      </c>
      <c r="AG82" s="24">
        <v>0</v>
      </c>
      <c r="AH82" s="24">
        <v>0</v>
      </c>
      <c r="AI82" s="24">
        <v>0</v>
      </c>
      <c r="AJ82" s="24">
        <v>0</v>
      </c>
      <c r="AK82" s="24">
        <v>0</v>
      </c>
      <c r="AL82" s="24">
        <v>0</v>
      </c>
      <c r="AM82" s="24">
        <v>0</v>
      </c>
      <c r="AN82" s="24">
        <v>0</v>
      </c>
      <c r="AO82" s="24">
        <v>0</v>
      </c>
      <c r="AP82" s="24">
        <v>0</v>
      </c>
      <c r="AQ82" s="24">
        <v>0</v>
      </c>
      <c r="AR82" s="24">
        <v>0</v>
      </c>
      <c r="AS82" s="24">
        <v>0</v>
      </c>
      <c r="AT82" s="24">
        <v>0</v>
      </c>
      <c r="AU82" s="24">
        <v>0</v>
      </c>
      <c r="AV82" s="24">
        <v>0</v>
      </c>
      <c r="AW82" s="24">
        <v>0</v>
      </c>
      <c r="AX82" s="24">
        <v>0</v>
      </c>
      <c r="AY82" s="24">
        <v>0</v>
      </c>
      <c r="AZ82" s="24">
        <v>0</v>
      </c>
      <c r="BA82" s="24">
        <v>0</v>
      </c>
      <c r="BB82" s="24">
        <v>0</v>
      </c>
      <c r="BC82" s="24">
        <v>0</v>
      </c>
      <c r="BD82" s="24">
        <v>0</v>
      </c>
      <c r="BE82" s="24">
        <v>0</v>
      </c>
      <c r="BF82" s="24">
        <v>0</v>
      </c>
      <c r="BG82" s="24">
        <v>0</v>
      </c>
      <c r="BH82" s="24">
        <v>0</v>
      </c>
      <c r="BI82" s="24">
        <v>0</v>
      </c>
      <c r="BJ82" s="24">
        <v>0</v>
      </c>
      <c r="BK82" s="24">
        <v>0</v>
      </c>
      <c r="BL82" s="24">
        <v>0</v>
      </c>
    </row>
    <row r="83" spans="1:64" s="1" customFormat="1" ht="15" customHeight="1" x14ac:dyDescent="0.15">
      <c r="A83" s="112" t="s">
        <v>102</v>
      </c>
      <c r="B83" s="113"/>
      <c r="C83" s="25"/>
      <c r="D83" s="26">
        <v>148597</v>
      </c>
      <c r="E83" s="26">
        <v>3649</v>
      </c>
      <c r="F83" s="26">
        <v>0</v>
      </c>
      <c r="G83" s="26">
        <v>2634</v>
      </c>
      <c r="H83" s="26">
        <v>1164467</v>
      </c>
      <c r="I83" s="26">
        <v>61882</v>
      </c>
      <c r="J83" s="26">
        <v>284124</v>
      </c>
      <c r="K83" s="26">
        <v>77765</v>
      </c>
      <c r="L83" s="26">
        <v>173265</v>
      </c>
      <c r="M83" s="26">
        <v>123737</v>
      </c>
      <c r="N83" s="26">
        <v>0</v>
      </c>
      <c r="O83" s="26">
        <v>157666</v>
      </c>
      <c r="P83" s="26">
        <v>57144</v>
      </c>
      <c r="Q83" s="26">
        <v>174157</v>
      </c>
      <c r="R83" s="26">
        <v>672838</v>
      </c>
      <c r="S83" s="26">
        <v>1256131</v>
      </c>
      <c r="T83" s="26">
        <v>370598</v>
      </c>
      <c r="U83" s="26">
        <v>514207</v>
      </c>
      <c r="V83" s="26">
        <v>50326</v>
      </c>
      <c r="W83" s="26">
        <v>209462</v>
      </c>
      <c r="X83" s="26">
        <v>7793</v>
      </c>
      <c r="Y83" s="26">
        <v>28000</v>
      </c>
      <c r="Z83" s="26">
        <v>335284</v>
      </c>
      <c r="AA83" s="26">
        <v>870318</v>
      </c>
      <c r="AB83" s="26">
        <v>50955</v>
      </c>
      <c r="AC83" s="26">
        <v>333626</v>
      </c>
      <c r="AD83" s="26">
        <v>46204</v>
      </c>
      <c r="AE83" s="26">
        <v>42344</v>
      </c>
      <c r="AF83" s="26">
        <v>247742</v>
      </c>
      <c r="AG83" s="26">
        <v>10328</v>
      </c>
      <c r="AH83" s="26">
        <v>127610</v>
      </c>
      <c r="AI83" s="26">
        <v>79843</v>
      </c>
      <c r="AJ83" s="26">
        <v>324567</v>
      </c>
      <c r="AK83" s="26">
        <v>28633</v>
      </c>
      <c r="AL83" s="26">
        <v>194277</v>
      </c>
      <c r="AM83" s="26">
        <v>158741</v>
      </c>
      <c r="AN83" s="26">
        <v>80591</v>
      </c>
      <c r="AO83" s="26">
        <v>21120</v>
      </c>
      <c r="AP83" s="26">
        <v>12233</v>
      </c>
      <c r="AQ83" s="26">
        <v>8502858</v>
      </c>
      <c r="AR83" s="26">
        <v>146594</v>
      </c>
      <c r="AS83" s="26">
        <v>3270559</v>
      </c>
      <c r="AT83" s="26">
        <v>0</v>
      </c>
      <c r="AU83" s="26">
        <v>14352</v>
      </c>
      <c r="AV83" s="26">
        <v>929508</v>
      </c>
      <c r="AW83" s="26">
        <v>0</v>
      </c>
      <c r="AX83" s="26">
        <v>4361013</v>
      </c>
      <c r="AY83" s="26">
        <v>12863871</v>
      </c>
      <c r="AZ83" s="26">
        <v>0</v>
      </c>
      <c r="BA83" s="26">
        <v>0</v>
      </c>
      <c r="BB83" s="26">
        <v>0</v>
      </c>
      <c r="BC83" s="26">
        <v>0</v>
      </c>
      <c r="BD83" s="26">
        <v>0</v>
      </c>
      <c r="BE83" s="26">
        <v>4361013</v>
      </c>
      <c r="BF83" s="26">
        <v>12863871</v>
      </c>
      <c r="BG83" s="26">
        <v>-636129</v>
      </c>
      <c r="BH83" s="26">
        <v>-12227742</v>
      </c>
      <c r="BI83" s="26">
        <v>-3519286</v>
      </c>
      <c r="BJ83" s="26">
        <v>-3735965</v>
      </c>
      <c r="BK83" s="26">
        <v>-4972491</v>
      </c>
      <c r="BL83" s="26">
        <v>-8502858</v>
      </c>
    </row>
    <row r="84" spans="1:64" s="1" customFormat="1" ht="15" customHeight="1" x14ac:dyDescent="0.15">
      <c r="B84" s="27" t="s">
        <v>103</v>
      </c>
      <c r="D84" s="28">
        <v>197154</v>
      </c>
      <c r="E84" s="28">
        <v>9812</v>
      </c>
      <c r="F84" s="28">
        <v>0</v>
      </c>
      <c r="G84" s="28">
        <v>6056</v>
      </c>
      <c r="H84" s="28">
        <v>1254943</v>
      </c>
      <c r="I84" s="28">
        <v>72560</v>
      </c>
      <c r="J84" s="28">
        <v>304080</v>
      </c>
      <c r="K84" s="28">
        <v>86138</v>
      </c>
      <c r="L84" s="28">
        <v>179413</v>
      </c>
      <c r="M84" s="28">
        <v>129637</v>
      </c>
      <c r="N84" s="28">
        <v>0</v>
      </c>
      <c r="O84" s="28">
        <v>166386</v>
      </c>
      <c r="P84" s="28">
        <v>75480</v>
      </c>
      <c r="Q84" s="28">
        <v>181648</v>
      </c>
      <c r="R84" s="28">
        <v>728607</v>
      </c>
      <c r="S84" s="28">
        <v>1377933</v>
      </c>
      <c r="T84" s="28">
        <v>394769</v>
      </c>
      <c r="U84" s="28">
        <v>546302</v>
      </c>
      <c r="V84" s="28">
        <v>55313</v>
      </c>
      <c r="W84" s="28">
        <v>214180</v>
      </c>
      <c r="X84" s="28">
        <v>8034</v>
      </c>
      <c r="Y84" s="28">
        <v>31424</v>
      </c>
      <c r="Z84" s="28">
        <v>489477</v>
      </c>
      <c r="AA84" s="28">
        <v>1035257</v>
      </c>
      <c r="AB84" s="28">
        <v>121332</v>
      </c>
      <c r="AC84" s="28">
        <v>534777</v>
      </c>
      <c r="AD84" s="28">
        <v>55672</v>
      </c>
      <c r="AE84" s="28">
        <v>195961</v>
      </c>
      <c r="AF84" s="28">
        <v>345167</v>
      </c>
      <c r="AG84" s="28">
        <v>13154</v>
      </c>
      <c r="AH84" s="28">
        <v>222427</v>
      </c>
      <c r="AI84" s="28">
        <v>154378</v>
      </c>
      <c r="AJ84" s="28">
        <v>434271</v>
      </c>
      <c r="AK84" s="28">
        <v>59584</v>
      </c>
      <c r="AL84" s="28">
        <v>240649</v>
      </c>
      <c r="AM84" s="28">
        <v>204605</v>
      </c>
      <c r="AN84" s="28">
        <v>126852</v>
      </c>
      <c r="AO84" s="28">
        <v>30735</v>
      </c>
      <c r="AP84" s="28">
        <v>33170</v>
      </c>
      <c r="AQ84" s="28">
        <v>10317337</v>
      </c>
      <c r="AR84" s="28">
        <v>271623</v>
      </c>
      <c r="AS84" s="28">
        <v>6670815</v>
      </c>
      <c r="AT84" s="28">
        <v>2354090</v>
      </c>
      <c r="AU84" s="28">
        <v>430896</v>
      </c>
      <c r="AV84" s="28">
        <v>1568085</v>
      </c>
      <c r="AW84" s="28">
        <v>122854</v>
      </c>
      <c r="AX84" s="28">
        <v>11418363</v>
      </c>
      <c r="AY84" s="28">
        <v>21735700</v>
      </c>
      <c r="AZ84" s="28">
        <v>244024</v>
      </c>
      <c r="BA84" s="28">
        <v>11731487</v>
      </c>
      <c r="BB84" s="28">
        <v>3740692</v>
      </c>
      <c r="BC84" s="28">
        <v>2786479</v>
      </c>
      <c r="BD84" s="28">
        <v>5204316</v>
      </c>
      <c r="BE84" s="28">
        <v>23393874</v>
      </c>
      <c r="BF84" s="28">
        <v>33711211</v>
      </c>
      <c r="BG84" s="28">
        <v>-636129</v>
      </c>
      <c r="BH84" s="28">
        <v>-12227742</v>
      </c>
      <c r="BI84" s="28">
        <v>-3519286</v>
      </c>
      <c r="BJ84" s="28">
        <v>-3735965</v>
      </c>
      <c r="BK84" s="28">
        <v>-4972491</v>
      </c>
      <c r="BL84" s="28">
        <v>10530003</v>
      </c>
    </row>
    <row r="85" spans="1:64" s="1" customFormat="1" ht="15" customHeight="1" x14ac:dyDescent="0.15"/>
    <row r="86" spans="1:64" s="1" customFormat="1" ht="15" customHeight="1" x14ac:dyDescent="0.15"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  <c r="AU86" s="30"/>
      <c r="AV86" s="30"/>
      <c r="AW86" s="30"/>
      <c r="AX86" s="30"/>
      <c r="AY86" s="30"/>
      <c r="AZ86" s="30"/>
      <c r="BA86" s="30"/>
      <c r="BB86" s="30"/>
      <c r="BC86" s="30"/>
      <c r="BD86" s="30"/>
      <c r="BE86" s="30"/>
      <c r="BF86" s="30"/>
      <c r="BG86" s="30"/>
      <c r="BH86" s="30"/>
      <c r="BI86" s="30"/>
      <c r="BJ86" s="30"/>
      <c r="BK86" s="30"/>
      <c r="BL86" s="30"/>
    </row>
    <row r="87" spans="1:64" s="1" customFormat="1" ht="15" customHeight="1" x14ac:dyDescent="0.15">
      <c r="AY87" s="30"/>
    </row>
    <row r="88" spans="1:64" s="1" customFormat="1" ht="15" customHeight="1" x14ac:dyDescent="0.15"/>
    <row r="89" spans="1:64" s="1" customFormat="1" ht="15" customHeight="1" x14ac:dyDescent="0.15"/>
    <row r="90" spans="1:64" s="1" customFormat="1" ht="15" customHeight="1" x14ac:dyDescent="0.15"/>
    <row r="91" spans="1:64" s="1" customFormat="1" ht="15" customHeight="1" x14ac:dyDescent="0.15"/>
    <row r="92" spans="1:64" s="1" customFormat="1" ht="15" customHeight="1" x14ac:dyDescent="0.15"/>
    <row r="93" spans="1:64" s="1" customFormat="1" ht="15" customHeight="1" x14ac:dyDescent="0.15"/>
    <row r="94" spans="1:64" s="1" customFormat="1" ht="15" customHeight="1" x14ac:dyDescent="0.15"/>
    <row r="95" spans="1:64" s="1" customFormat="1" ht="15" customHeight="1" x14ac:dyDescent="0.15"/>
    <row r="96" spans="1:64" s="1" customFormat="1" ht="15" customHeight="1" x14ac:dyDescent="0.15"/>
    <row r="97" s="1" customFormat="1" ht="15" customHeight="1" x14ac:dyDescent="0.15"/>
    <row r="98" s="1" customFormat="1" ht="15" customHeight="1" x14ac:dyDescent="0.15"/>
    <row r="99" s="1" customFormat="1" ht="15" customHeight="1" x14ac:dyDescent="0.15"/>
    <row r="100" s="1" customFormat="1" ht="15" customHeight="1" x14ac:dyDescent="0.15"/>
    <row r="101" s="1" customFormat="1" ht="15" customHeight="1" x14ac:dyDescent="0.15"/>
    <row r="102" s="1" customFormat="1" ht="15" customHeight="1" x14ac:dyDescent="0.15"/>
    <row r="103" s="1" customFormat="1" ht="15" customHeight="1" x14ac:dyDescent="0.15"/>
    <row r="104" s="1" customFormat="1" ht="15" customHeight="1" x14ac:dyDescent="0.15"/>
    <row r="105" s="1" customFormat="1" ht="15" customHeight="1" x14ac:dyDescent="0.15"/>
    <row r="106" s="1" customFormat="1" ht="15" customHeight="1" x14ac:dyDescent="0.15"/>
    <row r="107" s="1" customFormat="1" ht="15" customHeight="1" x14ac:dyDescent="0.15"/>
    <row r="108" s="1" customFormat="1" ht="15" customHeight="1" x14ac:dyDescent="0.15"/>
    <row r="109" s="1" customFormat="1" ht="15" customHeight="1" x14ac:dyDescent="0.15"/>
    <row r="110" s="1" customFormat="1" ht="15" customHeight="1" x14ac:dyDescent="0.15"/>
    <row r="111" s="1" customFormat="1" ht="15" customHeight="1" x14ac:dyDescent="0.15"/>
    <row r="112" s="1" customFormat="1" ht="15" customHeight="1" x14ac:dyDescent="0.15"/>
    <row r="113" s="1" customFormat="1" ht="15" customHeight="1" x14ac:dyDescent="0.15"/>
    <row r="114" s="1" customFormat="1" ht="15" customHeight="1" x14ac:dyDescent="0.15"/>
    <row r="115" s="1" customFormat="1" ht="15" customHeight="1" x14ac:dyDescent="0.15"/>
    <row r="116" s="1" customFormat="1" ht="15" customHeight="1" x14ac:dyDescent="0.15"/>
    <row r="117" s="1" customFormat="1" ht="15" customHeight="1" x14ac:dyDescent="0.15"/>
    <row r="118" s="1" customFormat="1" ht="15" customHeight="1" x14ac:dyDescent="0.15"/>
    <row r="119" s="1" customFormat="1" ht="15" customHeight="1" x14ac:dyDescent="0.15"/>
    <row r="120" s="1" customFormat="1" ht="15" customHeight="1" x14ac:dyDescent="0.15"/>
    <row r="121" s="1" customFormat="1" ht="15" customHeight="1" x14ac:dyDescent="0.15"/>
    <row r="122" s="1" customFormat="1" ht="15" customHeight="1" x14ac:dyDescent="0.15"/>
    <row r="123" s="1" customFormat="1" ht="15" customHeight="1" x14ac:dyDescent="0.15"/>
    <row r="124" s="1" customFormat="1" ht="15" customHeight="1" x14ac:dyDescent="0.15"/>
    <row r="125" s="1" customFormat="1" ht="15" customHeight="1" x14ac:dyDescent="0.15"/>
    <row r="126" s="1" customFormat="1" ht="15" customHeight="1" x14ac:dyDescent="0.15"/>
    <row r="127" s="1" customFormat="1" ht="15" customHeight="1" x14ac:dyDescent="0.15"/>
    <row r="128" s="1" customFormat="1" ht="15" customHeight="1" x14ac:dyDescent="0.15"/>
    <row r="129" s="1" customFormat="1" ht="15" customHeight="1" x14ac:dyDescent="0.15"/>
    <row r="130" s="1" customFormat="1" ht="15" customHeight="1" x14ac:dyDescent="0.15"/>
    <row r="131" s="1" customFormat="1" ht="15" customHeight="1" x14ac:dyDescent="0.15"/>
    <row r="132" s="1" customFormat="1" ht="15" customHeight="1" x14ac:dyDescent="0.15"/>
    <row r="133" s="1" customFormat="1" ht="15" customHeight="1" x14ac:dyDescent="0.15"/>
    <row r="134" s="1" customFormat="1" ht="15" customHeight="1" x14ac:dyDescent="0.15"/>
    <row r="135" s="1" customFormat="1" ht="15" customHeight="1" x14ac:dyDescent="0.15"/>
    <row r="136" s="1" customFormat="1" ht="15" customHeight="1" x14ac:dyDescent="0.15"/>
    <row r="137" s="1" customFormat="1" ht="15" customHeight="1" x14ac:dyDescent="0.15"/>
    <row r="138" s="1" customFormat="1" ht="15" customHeight="1" x14ac:dyDescent="0.15"/>
    <row r="139" s="1" customFormat="1" ht="15" customHeight="1" x14ac:dyDescent="0.15"/>
    <row r="140" s="1" customFormat="1" ht="15" customHeight="1" x14ac:dyDescent="0.15"/>
    <row r="141" s="1" customFormat="1" ht="15" customHeight="1" x14ac:dyDescent="0.15"/>
    <row r="142" s="1" customFormat="1" ht="15" customHeight="1" x14ac:dyDescent="0.15"/>
    <row r="143" s="1" customFormat="1" ht="15" customHeight="1" x14ac:dyDescent="0.15"/>
    <row r="144" s="1" customFormat="1" ht="15" customHeight="1" x14ac:dyDescent="0.15"/>
    <row r="145" s="1" customFormat="1" ht="15" customHeight="1" x14ac:dyDescent="0.15"/>
    <row r="146" s="1" customFormat="1" ht="15" customHeight="1" x14ac:dyDescent="0.15"/>
    <row r="147" s="1" customFormat="1" ht="15" customHeight="1" x14ac:dyDescent="0.15"/>
    <row r="148" s="1" customFormat="1" ht="15" customHeight="1" x14ac:dyDescent="0.15"/>
    <row r="149" s="1" customFormat="1" ht="15" customHeight="1" x14ac:dyDescent="0.15"/>
    <row r="150" s="1" customFormat="1" ht="15" customHeight="1" x14ac:dyDescent="0.15"/>
    <row r="151" s="1" customFormat="1" ht="15" customHeight="1" x14ac:dyDescent="0.15"/>
    <row r="152" s="1" customFormat="1" ht="15" customHeight="1" x14ac:dyDescent="0.15"/>
    <row r="153" s="1" customFormat="1" ht="15" customHeight="1" x14ac:dyDescent="0.15"/>
    <row r="154" s="1" customFormat="1" ht="15" customHeight="1" x14ac:dyDescent="0.15"/>
    <row r="155" s="1" customFormat="1" ht="15" customHeight="1" x14ac:dyDescent="0.15"/>
    <row r="156" s="1" customFormat="1" ht="15" customHeight="1" x14ac:dyDescent="0.15"/>
    <row r="157" s="1" customFormat="1" ht="15" customHeight="1" x14ac:dyDescent="0.15"/>
    <row r="158" s="1" customFormat="1" ht="15" customHeight="1" x14ac:dyDescent="0.15"/>
    <row r="159" s="1" customFormat="1" ht="15" customHeight="1" x14ac:dyDescent="0.15"/>
    <row r="160" s="1" customFormat="1" ht="15" customHeight="1" x14ac:dyDescent="0.15"/>
    <row r="161" s="1" customFormat="1" ht="15" customHeight="1" x14ac:dyDescent="0.15"/>
    <row r="162" s="1" customFormat="1" ht="15" customHeight="1" x14ac:dyDescent="0.15"/>
    <row r="163" s="1" customFormat="1" ht="15" customHeight="1" x14ac:dyDescent="0.15"/>
    <row r="164" s="1" customFormat="1" ht="15" customHeight="1" x14ac:dyDescent="0.15"/>
    <row r="165" s="1" customFormat="1" ht="15" customHeight="1" x14ac:dyDescent="0.15"/>
    <row r="166" s="1" customFormat="1" ht="15" customHeight="1" x14ac:dyDescent="0.15"/>
    <row r="167" s="1" customFormat="1" ht="15" customHeight="1" x14ac:dyDescent="0.15"/>
    <row r="168" s="1" customFormat="1" ht="15" customHeight="1" x14ac:dyDescent="0.15"/>
    <row r="169" s="1" customFormat="1" ht="15" customHeight="1" x14ac:dyDescent="0.15"/>
    <row r="170" s="1" customFormat="1" ht="15" customHeight="1" x14ac:dyDescent="0.15"/>
    <row r="171" s="1" customFormat="1" ht="15" customHeight="1" x14ac:dyDescent="0.15"/>
    <row r="172" s="1" customFormat="1" ht="15" customHeight="1" x14ac:dyDescent="0.15"/>
    <row r="173" s="1" customFormat="1" ht="15" customHeight="1" x14ac:dyDescent="0.15"/>
    <row r="174" s="1" customFormat="1" ht="15" customHeight="1" x14ac:dyDescent="0.15"/>
    <row r="175" s="1" customFormat="1" ht="15" customHeight="1" x14ac:dyDescent="0.15"/>
    <row r="176" s="1" customFormat="1" ht="15" customHeight="1" x14ac:dyDescent="0.15"/>
    <row r="177" s="1" customFormat="1" ht="15" customHeight="1" x14ac:dyDescent="0.15"/>
    <row r="178" s="1" customFormat="1" ht="15" customHeight="1" x14ac:dyDescent="0.15"/>
    <row r="179" s="1" customFormat="1" ht="15" customHeight="1" x14ac:dyDescent="0.15"/>
    <row r="180" s="1" customFormat="1" ht="15" customHeight="1" x14ac:dyDescent="0.15"/>
    <row r="181" s="1" customFormat="1" ht="15" customHeight="1" x14ac:dyDescent="0.15"/>
    <row r="182" s="1" customFormat="1" ht="15" customHeight="1" x14ac:dyDescent="0.15"/>
    <row r="183" s="1" customFormat="1" ht="15" customHeight="1" x14ac:dyDescent="0.15"/>
    <row r="184" s="1" customFormat="1" ht="15" customHeight="1" x14ac:dyDescent="0.15"/>
    <row r="185" s="1" customFormat="1" ht="15" customHeight="1" x14ac:dyDescent="0.15"/>
    <row r="186" s="1" customFormat="1" ht="15" customHeight="1" x14ac:dyDescent="0.15"/>
    <row r="187" s="1" customFormat="1" ht="15" customHeight="1" x14ac:dyDescent="0.15"/>
    <row r="188" s="1" customFormat="1" ht="15" customHeight="1" x14ac:dyDescent="0.15"/>
    <row r="189" s="1" customFormat="1" ht="15" customHeight="1" x14ac:dyDescent="0.15"/>
    <row r="190" s="1" customFormat="1" ht="15" customHeight="1" x14ac:dyDescent="0.15"/>
    <row r="191" s="1" customFormat="1" ht="15" customHeight="1" x14ac:dyDescent="0.15"/>
    <row r="192" s="1" customFormat="1" ht="15" customHeight="1" x14ac:dyDescent="0.15"/>
    <row r="193" s="1" customFormat="1" ht="15" customHeight="1" x14ac:dyDescent="0.15"/>
    <row r="194" s="1" customFormat="1" ht="15" customHeight="1" x14ac:dyDescent="0.15"/>
    <row r="195" s="1" customFormat="1" ht="15" customHeight="1" x14ac:dyDescent="0.15"/>
    <row r="196" s="1" customFormat="1" ht="15" customHeight="1" x14ac:dyDescent="0.15"/>
    <row r="197" s="1" customFormat="1" ht="15" customHeight="1" x14ac:dyDescent="0.15"/>
    <row r="198" s="1" customFormat="1" ht="15" customHeight="1" x14ac:dyDescent="0.15"/>
    <row r="199" s="1" customFormat="1" ht="15" customHeight="1" x14ac:dyDescent="0.15"/>
    <row r="200" s="1" customFormat="1" ht="15" customHeight="1" x14ac:dyDescent="0.15"/>
    <row r="201" s="1" customFormat="1" ht="15" customHeight="1" x14ac:dyDescent="0.15"/>
    <row r="202" s="1" customFormat="1" ht="15" customHeight="1" x14ac:dyDescent="0.15"/>
    <row r="203" s="1" customFormat="1" ht="15" customHeight="1" x14ac:dyDescent="0.15"/>
    <row r="204" s="1" customFormat="1" ht="15" customHeight="1" x14ac:dyDescent="0.15"/>
    <row r="205" s="1" customFormat="1" ht="15" customHeight="1" x14ac:dyDescent="0.15"/>
    <row r="206" s="1" customFormat="1" ht="15" customHeight="1" x14ac:dyDescent="0.15"/>
    <row r="207" s="1" customFormat="1" ht="15" customHeight="1" x14ac:dyDescent="0.15"/>
    <row r="208" s="29" customFormat="1" ht="15" customHeight="1" x14ac:dyDescent="0.15"/>
    <row r="209" s="29" customFormat="1" ht="15" customHeight="1" x14ac:dyDescent="0.15"/>
    <row r="210" s="29" customFormat="1" ht="15" customHeight="1" x14ac:dyDescent="0.15"/>
    <row r="211" s="29" customFormat="1" ht="15" customHeight="1" x14ac:dyDescent="0.15"/>
    <row r="212" s="29" customFormat="1" ht="15" customHeight="1" x14ac:dyDescent="0.15"/>
    <row r="213" s="29" customFormat="1" ht="15" customHeight="1" x14ac:dyDescent="0.15"/>
    <row r="214" s="29" customFormat="1" ht="15" customHeight="1" x14ac:dyDescent="0.15"/>
    <row r="215" s="29" customFormat="1" ht="15" customHeight="1" x14ac:dyDescent="0.15"/>
    <row r="216" s="29" customFormat="1" ht="15" customHeight="1" x14ac:dyDescent="0.15"/>
    <row r="217" s="29" customFormat="1" ht="15" customHeight="1" x14ac:dyDescent="0.15"/>
    <row r="218" s="29" customFormat="1" ht="15" customHeight="1" x14ac:dyDescent="0.15"/>
    <row r="219" s="29" customFormat="1" ht="15" customHeight="1" x14ac:dyDescent="0.15"/>
    <row r="220" s="29" customFormat="1" ht="15" customHeight="1" x14ac:dyDescent="0.15"/>
    <row r="221" s="29" customFormat="1" ht="15" customHeight="1" x14ac:dyDescent="0.15"/>
    <row r="222" s="29" customFormat="1" ht="15" customHeight="1" x14ac:dyDescent="0.15"/>
    <row r="223" s="29" customFormat="1" ht="15" customHeight="1" x14ac:dyDescent="0.15"/>
    <row r="224" s="29" customFormat="1" ht="15" customHeight="1" x14ac:dyDescent="0.15"/>
    <row r="225" s="29" customFormat="1" ht="15" customHeight="1" x14ac:dyDescent="0.15"/>
    <row r="226" s="29" customFormat="1" ht="15" customHeight="1" x14ac:dyDescent="0.15"/>
    <row r="227" s="29" customFormat="1" ht="15" customHeight="1" x14ac:dyDescent="0.15"/>
    <row r="228" s="29" customFormat="1" ht="15" customHeight="1" x14ac:dyDescent="0.15"/>
    <row r="229" s="29" customFormat="1" ht="15" customHeight="1" x14ac:dyDescent="0.15"/>
    <row r="230" s="29" customFormat="1" ht="15" customHeight="1" x14ac:dyDescent="0.15"/>
    <row r="231" s="29" customFormat="1" ht="15" customHeight="1" x14ac:dyDescent="0.15"/>
    <row r="232" s="29" customFormat="1" ht="15" customHeight="1" x14ac:dyDescent="0.15"/>
    <row r="233" s="29" customFormat="1" ht="15" customHeight="1" x14ac:dyDescent="0.15"/>
    <row r="234" s="29" customFormat="1" ht="15" customHeight="1" x14ac:dyDescent="0.15"/>
    <row r="235" s="29" customFormat="1" ht="15" customHeight="1" x14ac:dyDescent="0.15"/>
    <row r="236" s="29" customFormat="1" ht="15" customHeight="1" x14ac:dyDescent="0.15"/>
    <row r="237" s="29" customFormat="1" ht="15" customHeight="1" x14ac:dyDescent="0.15"/>
    <row r="238" s="29" customFormat="1" ht="15" customHeight="1" x14ac:dyDescent="0.15"/>
    <row r="239" s="29" customFormat="1" ht="15" customHeight="1" x14ac:dyDescent="0.15"/>
    <row r="240" s="29" customFormat="1" ht="15" customHeight="1" x14ac:dyDescent="0.15"/>
    <row r="241" s="29" customFormat="1" ht="15" customHeight="1" x14ac:dyDescent="0.15"/>
    <row r="242" s="29" customFormat="1" ht="15" customHeight="1" x14ac:dyDescent="0.15"/>
    <row r="243" s="29" customFormat="1" ht="15" customHeight="1" x14ac:dyDescent="0.15"/>
    <row r="244" s="29" customFormat="1" ht="15" customHeight="1" x14ac:dyDescent="0.15"/>
    <row r="245" s="29" customFormat="1" ht="15" customHeight="1" x14ac:dyDescent="0.15"/>
    <row r="246" s="29" customFormat="1" ht="15" customHeight="1" x14ac:dyDescent="0.15"/>
    <row r="247" s="29" customFormat="1" ht="15" customHeight="1" x14ac:dyDescent="0.15"/>
    <row r="248" s="29" customFormat="1" ht="15" customHeight="1" x14ac:dyDescent="0.15"/>
    <row r="249" s="29" customFormat="1" ht="15" customHeight="1" x14ac:dyDescent="0.15"/>
    <row r="250" s="29" customFormat="1" ht="15" customHeight="1" x14ac:dyDescent="0.15"/>
    <row r="251" s="29" customFormat="1" ht="15" customHeight="1" x14ac:dyDescent="0.15"/>
    <row r="252" s="29" customFormat="1" ht="15" customHeight="1" x14ac:dyDescent="0.15"/>
    <row r="253" s="29" customFormat="1" ht="15" customHeight="1" x14ac:dyDescent="0.15"/>
    <row r="254" s="29" customFormat="1" ht="15" customHeight="1" x14ac:dyDescent="0.15"/>
    <row r="255" s="29" customFormat="1" ht="15" customHeight="1" x14ac:dyDescent="0.15"/>
    <row r="256" s="29" customFormat="1" ht="15" customHeight="1" x14ac:dyDescent="0.15"/>
    <row r="257" s="29" customFormat="1" ht="15" customHeight="1" x14ac:dyDescent="0.15"/>
    <row r="258" s="29" customFormat="1" ht="15" customHeight="1" x14ac:dyDescent="0.15"/>
    <row r="259" s="29" customFormat="1" ht="15" customHeight="1" x14ac:dyDescent="0.15"/>
    <row r="260" s="29" customFormat="1" ht="15" customHeight="1" x14ac:dyDescent="0.15"/>
    <row r="261" s="29" customFormat="1" ht="15" customHeight="1" x14ac:dyDescent="0.15"/>
    <row r="262" s="29" customFormat="1" ht="15" customHeight="1" x14ac:dyDescent="0.15"/>
    <row r="263" s="29" customFormat="1" ht="15" customHeight="1" x14ac:dyDescent="0.15"/>
    <row r="264" s="29" customFormat="1" ht="15" customHeight="1" x14ac:dyDescent="0.15"/>
    <row r="265" s="29" customFormat="1" ht="15" customHeight="1" x14ac:dyDescent="0.15"/>
    <row r="266" s="29" customFormat="1" ht="15" customHeight="1" x14ac:dyDescent="0.15"/>
    <row r="267" s="29" customFormat="1" ht="15" customHeight="1" x14ac:dyDescent="0.15"/>
    <row r="268" s="29" customFormat="1" ht="15" customHeight="1" x14ac:dyDescent="0.15"/>
    <row r="269" s="29" customFormat="1" ht="15" customHeight="1" x14ac:dyDescent="0.15"/>
    <row r="270" s="29" customFormat="1" ht="15" customHeight="1" x14ac:dyDescent="0.15"/>
    <row r="271" s="29" customFormat="1" ht="15" customHeight="1" x14ac:dyDescent="0.15"/>
    <row r="272" s="29" customFormat="1" ht="15" customHeight="1" x14ac:dyDescent="0.15"/>
    <row r="273" s="29" customFormat="1" ht="15" customHeight="1" x14ac:dyDescent="0.15"/>
    <row r="274" s="29" customFormat="1" ht="15" customHeight="1" x14ac:dyDescent="0.15"/>
    <row r="275" s="29" customFormat="1" ht="15" customHeight="1" x14ac:dyDescent="0.15"/>
    <row r="276" s="29" customFormat="1" ht="15" customHeight="1" x14ac:dyDescent="0.15"/>
    <row r="277" s="29" customFormat="1" ht="15" customHeight="1" x14ac:dyDescent="0.15"/>
    <row r="278" s="29" customFormat="1" ht="15" customHeight="1" x14ac:dyDescent="0.15"/>
    <row r="279" s="29" customFormat="1" ht="15" customHeight="1" x14ac:dyDescent="0.15"/>
    <row r="280" s="29" customFormat="1" ht="15" customHeight="1" x14ac:dyDescent="0.15"/>
    <row r="281" s="29" customFormat="1" ht="15" customHeight="1" x14ac:dyDescent="0.15"/>
    <row r="282" s="29" customFormat="1" ht="15" customHeight="1" x14ac:dyDescent="0.15"/>
    <row r="283" s="29" customFormat="1" ht="15" customHeight="1" x14ac:dyDescent="0.15"/>
    <row r="284" s="29" customFormat="1" ht="15" customHeight="1" x14ac:dyDescent="0.15"/>
    <row r="285" s="29" customFormat="1" ht="15" customHeight="1" x14ac:dyDescent="0.15"/>
    <row r="286" s="29" customFormat="1" ht="15" customHeight="1" x14ac:dyDescent="0.15"/>
    <row r="287" s="29" customFormat="1" ht="15" customHeight="1" x14ac:dyDescent="0.15"/>
    <row r="288" s="29" customFormat="1" ht="15" customHeight="1" x14ac:dyDescent="0.15"/>
    <row r="289" s="29" customFormat="1" ht="15" customHeight="1" x14ac:dyDescent="0.15"/>
    <row r="290" s="29" customFormat="1" ht="15" customHeight="1" x14ac:dyDescent="0.15"/>
    <row r="291" s="29" customFormat="1" ht="15" customHeight="1" x14ac:dyDescent="0.15"/>
    <row r="292" s="29" customFormat="1" ht="15" customHeight="1" x14ac:dyDescent="0.15"/>
    <row r="293" s="29" customFormat="1" ht="15" customHeight="1" x14ac:dyDescent="0.15"/>
    <row r="294" s="29" customFormat="1" ht="15" customHeight="1" x14ac:dyDescent="0.15"/>
    <row r="295" s="29" customFormat="1" ht="15" customHeight="1" x14ac:dyDescent="0.15"/>
    <row r="296" s="29" customFormat="1" ht="15" customHeight="1" x14ac:dyDescent="0.15"/>
    <row r="297" s="29" customFormat="1" ht="15" customHeight="1" x14ac:dyDescent="0.15"/>
    <row r="298" s="29" customFormat="1" ht="15" customHeight="1" x14ac:dyDescent="0.15"/>
    <row r="299" s="29" customFormat="1" ht="15" customHeight="1" x14ac:dyDescent="0.15"/>
    <row r="300" s="29" customFormat="1" ht="15" customHeight="1" x14ac:dyDescent="0.15"/>
    <row r="301" s="29" customFormat="1" ht="15" customHeight="1" x14ac:dyDescent="0.15"/>
    <row r="302" s="29" customFormat="1" ht="15" customHeight="1" x14ac:dyDescent="0.15"/>
    <row r="303" s="29" customFormat="1" ht="15" customHeight="1" x14ac:dyDescent="0.15"/>
    <row r="304" s="29" customFormat="1" ht="15" customHeight="1" x14ac:dyDescent="0.15"/>
    <row r="305" s="29" customFormat="1" ht="15" customHeight="1" x14ac:dyDescent="0.15"/>
    <row r="306" s="29" customFormat="1" ht="15" customHeight="1" x14ac:dyDescent="0.15"/>
    <row r="307" s="29" customFormat="1" ht="15" customHeight="1" x14ac:dyDescent="0.15"/>
    <row r="308" s="29" customFormat="1" ht="15" customHeight="1" x14ac:dyDescent="0.15"/>
    <row r="309" s="29" customFormat="1" ht="15" customHeight="1" x14ac:dyDescent="0.15"/>
    <row r="310" s="29" customFormat="1" ht="15" customHeight="1" x14ac:dyDescent="0.15"/>
    <row r="311" s="29" customFormat="1" ht="15" customHeight="1" x14ac:dyDescent="0.15"/>
    <row r="312" s="29" customFormat="1" ht="15" customHeight="1" x14ac:dyDescent="0.15"/>
    <row r="313" s="29" customFormat="1" ht="15" customHeight="1" x14ac:dyDescent="0.15"/>
    <row r="314" s="29" customFormat="1" ht="15" customHeight="1" x14ac:dyDescent="0.15"/>
    <row r="315" s="29" customFormat="1" ht="15" customHeight="1" x14ac:dyDescent="0.15"/>
    <row r="316" s="29" customFormat="1" ht="15" customHeight="1" x14ac:dyDescent="0.15"/>
    <row r="317" s="29" customFormat="1" ht="15" customHeight="1" x14ac:dyDescent="0.15"/>
    <row r="318" s="29" customFormat="1" ht="15" customHeight="1" x14ac:dyDescent="0.15"/>
    <row r="319" s="29" customFormat="1" ht="15" customHeight="1" x14ac:dyDescent="0.15"/>
    <row r="320" s="29" customFormat="1" ht="15" customHeight="1" x14ac:dyDescent="0.15"/>
    <row r="321" s="29" customFormat="1" ht="15" customHeight="1" x14ac:dyDescent="0.15"/>
    <row r="322" s="29" customFormat="1" ht="15" customHeight="1" x14ac:dyDescent="0.15"/>
    <row r="323" s="29" customFormat="1" ht="15" customHeight="1" x14ac:dyDescent="0.15"/>
    <row r="324" s="29" customFormat="1" ht="15" customHeight="1" x14ac:dyDescent="0.15"/>
    <row r="325" s="29" customFormat="1" ht="15" customHeight="1" x14ac:dyDescent="0.15"/>
    <row r="326" s="29" customFormat="1" ht="15" customHeight="1" x14ac:dyDescent="0.15"/>
    <row r="327" s="29" customFormat="1" ht="15" customHeight="1" x14ac:dyDescent="0.15"/>
    <row r="328" s="29" customFormat="1" ht="15" customHeight="1" x14ac:dyDescent="0.15"/>
    <row r="329" s="29" customFormat="1" ht="15" customHeight="1" x14ac:dyDescent="0.15"/>
    <row r="330" s="29" customFormat="1" ht="15" customHeight="1" x14ac:dyDescent="0.15"/>
    <row r="331" s="29" customFormat="1" ht="15" customHeight="1" x14ac:dyDescent="0.15"/>
    <row r="332" s="29" customFormat="1" ht="15" customHeight="1" x14ac:dyDescent="0.15"/>
    <row r="333" s="29" customFormat="1" ht="15" customHeight="1" x14ac:dyDescent="0.15"/>
    <row r="334" s="29" customFormat="1" ht="15" customHeight="1" x14ac:dyDescent="0.15"/>
    <row r="335" s="29" customFormat="1" ht="15" customHeight="1" x14ac:dyDescent="0.15"/>
    <row r="336" s="29" customFormat="1" ht="15" customHeight="1" x14ac:dyDescent="0.15"/>
    <row r="337" s="29" customFormat="1" ht="15" customHeight="1" x14ac:dyDescent="0.15"/>
    <row r="338" s="29" customFormat="1" ht="15" customHeight="1" x14ac:dyDescent="0.15"/>
    <row r="339" s="29" customFormat="1" ht="15" customHeight="1" x14ac:dyDescent="0.15"/>
    <row r="340" s="29" customFormat="1" ht="15" customHeight="1" x14ac:dyDescent="0.15"/>
    <row r="341" s="29" customFormat="1" ht="15" customHeight="1" x14ac:dyDescent="0.15"/>
    <row r="342" s="29" customFormat="1" ht="15" customHeight="1" x14ac:dyDescent="0.15"/>
    <row r="343" s="29" customFormat="1" ht="15" customHeight="1" x14ac:dyDescent="0.15"/>
    <row r="344" s="29" customFormat="1" ht="15" customHeight="1" x14ac:dyDescent="0.15"/>
    <row r="345" s="29" customFormat="1" ht="15" customHeight="1" x14ac:dyDescent="0.15"/>
    <row r="346" s="29" customFormat="1" ht="15" customHeight="1" x14ac:dyDescent="0.15"/>
    <row r="347" s="29" customFormat="1" ht="15" customHeight="1" x14ac:dyDescent="0.15"/>
    <row r="348" s="29" customFormat="1" ht="15" customHeight="1" x14ac:dyDescent="0.15"/>
    <row r="349" s="29" customFormat="1" ht="15" customHeight="1" x14ac:dyDescent="0.15"/>
    <row r="350" s="29" customFormat="1" ht="15" customHeight="1" x14ac:dyDescent="0.15"/>
    <row r="351" s="29" customFormat="1" ht="15" customHeight="1" x14ac:dyDescent="0.15"/>
    <row r="352" s="29" customFormat="1" ht="15" customHeight="1" x14ac:dyDescent="0.15"/>
    <row r="353" s="29" customFormat="1" ht="15" customHeight="1" x14ac:dyDescent="0.15"/>
    <row r="354" s="29" customFormat="1" ht="15" customHeight="1" x14ac:dyDescent="0.15"/>
    <row r="355" s="29" customFormat="1" ht="15" customHeight="1" x14ac:dyDescent="0.15"/>
    <row r="356" s="29" customFormat="1" ht="15" customHeight="1" x14ac:dyDescent="0.15"/>
    <row r="357" s="29" customFormat="1" ht="15" customHeight="1" x14ac:dyDescent="0.15"/>
    <row r="358" s="29" customFormat="1" ht="15" customHeight="1" x14ac:dyDescent="0.15"/>
    <row r="359" s="29" customFormat="1" ht="15" customHeight="1" x14ac:dyDescent="0.15"/>
    <row r="360" s="29" customFormat="1" ht="15" customHeight="1" x14ac:dyDescent="0.15"/>
    <row r="361" s="29" customFormat="1" ht="15" customHeight="1" x14ac:dyDescent="0.15"/>
    <row r="362" s="29" customFormat="1" ht="15" customHeight="1" x14ac:dyDescent="0.15"/>
    <row r="363" s="29" customFormat="1" ht="15" customHeight="1" x14ac:dyDescent="0.15"/>
    <row r="364" s="29" customFormat="1" ht="15" customHeight="1" x14ac:dyDescent="0.15"/>
    <row r="365" s="29" customFormat="1" ht="15" customHeight="1" x14ac:dyDescent="0.15"/>
    <row r="366" s="29" customFormat="1" ht="15" customHeight="1" x14ac:dyDescent="0.15"/>
    <row r="367" s="29" customFormat="1" ht="15" customHeight="1" x14ac:dyDescent="0.15"/>
    <row r="368" s="29" customFormat="1" ht="15" customHeight="1" x14ac:dyDescent="0.15"/>
    <row r="369" s="29" customFormat="1" ht="15" customHeight="1" x14ac:dyDescent="0.15"/>
    <row r="370" s="29" customFormat="1" ht="15" customHeight="1" x14ac:dyDescent="0.15"/>
    <row r="371" s="29" customFormat="1" ht="15" customHeight="1" x14ac:dyDescent="0.15"/>
    <row r="372" s="29" customFormat="1" ht="15" customHeight="1" x14ac:dyDescent="0.15"/>
    <row r="373" s="29" customFormat="1" ht="15" customHeight="1" x14ac:dyDescent="0.15"/>
    <row r="374" s="29" customFormat="1" ht="15" customHeight="1" x14ac:dyDescent="0.15"/>
    <row r="375" s="29" customFormat="1" ht="15" customHeight="1" x14ac:dyDescent="0.15"/>
    <row r="376" s="29" customFormat="1" ht="15" customHeight="1" x14ac:dyDescent="0.15"/>
    <row r="377" s="29" customFormat="1" ht="15" customHeight="1" x14ac:dyDescent="0.15"/>
    <row r="378" s="29" customFormat="1" ht="15" customHeight="1" x14ac:dyDescent="0.15"/>
    <row r="379" s="29" customFormat="1" ht="15" customHeight="1" x14ac:dyDescent="0.15"/>
    <row r="380" s="29" customFormat="1" ht="15" customHeight="1" x14ac:dyDescent="0.15"/>
    <row r="381" s="29" customFormat="1" ht="15" customHeight="1" x14ac:dyDescent="0.15"/>
    <row r="382" s="29" customFormat="1" ht="15" customHeight="1" x14ac:dyDescent="0.15"/>
    <row r="383" s="29" customFormat="1" ht="15" customHeight="1" x14ac:dyDescent="0.15"/>
    <row r="384" s="29" customFormat="1" ht="15" customHeight="1" x14ac:dyDescent="0.15"/>
    <row r="385" s="29" customFormat="1" ht="15" customHeight="1" x14ac:dyDescent="0.15"/>
    <row r="386" s="29" customFormat="1" ht="15" customHeight="1" x14ac:dyDescent="0.15"/>
    <row r="387" s="29" customFormat="1" ht="15" customHeight="1" x14ac:dyDescent="0.15"/>
    <row r="388" s="29" customFormat="1" ht="15" customHeight="1" x14ac:dyDescent="0.15"/>
    <row r="389" s="29" customFormat="1" ht="15" customHeight="1" x14ac:dyDescent="0.15"/>
    <row r="390" s="29" customFormat="1" ht="15" customHeight="1" x14ac:dyDescent="0.15"/>
    <row r="391" s="29" customFormat="1" ht="15" customHeight="1" x14ac:dyDescent="0.15"/>
    <row r="392" s="29" customFormat="1" ht="15" customHeight="1" x14ac:dyDescent="0.15"/>
    <row r="393" s="29" customFormat="1" ht="15" customHeight="1" x14ac:dyDescent="0.15"/>
    <row r="394" s="29" customFormat="1" ht="15" customHeight="1" x14ac:dyDescent="0.15"/>
    <row r="395" s="29" customFormat="1" ht="15" customHeight="1" x14ac:dyDescent="0.15"/>
    <row r="396" s="29" customFormat="1" ht="15" customHeight="1" x14ac:dyDescent="0.15"/>
    <row r="397" s="29" customFormat="1" ht="15" customHeight="1" x14ac:dyDescent="0.15"/>
    <row r="398" s="29" customFormat="1" ht="15" customHeight="1" x14ac:dyDescent="0.15"/>
    <row r="399" s="29" customFormat="1" ht="15" customHeight="1" x14ac:dyDescent="0.15"/>
    <row r="400" s="29" customFormat="1" ht="15" customHeight="1" x14ac:dyDescent="0.15"/>
    <row r="401" s="29" customFormat="1" ht="15" customHeight="1" x14ac:dyDescent="0.15"/>
    <row r="402" s="29" customFormat="1" ht="15" customHeight="1" x14ac:dyDescent="0.15"/>
    <row r="403" s="29" customFormat="1" ht="15" customHeight="1" x14ac:dyDescent="0.15"/>
    <row r="404" s="29" customFormat="1" ht="15" customHeight="1" x14ac:dyDescent="0.15"/>
    <row r="405" s="29" customFormat="1" ht="15" customHeight="1" x14ac:dyDescent="0.15"/>
    <row r="406" s="29" customFormat="1" ht="15" customHeight="1" x14ac:dyDescent="0.15"/>
    <row r="407" s="29" customFormat="1" ht="15" customHeight="1" x14ac:dyDescent="0.15"/>
    <row r="408" s="29" customFormat="1" ht="15" customHeight="1" x14ac:dyDescent="0.15"/>
    <row r="409" s="29" customFormat="1" ht="15" customHeight="1" x14ac:dyDescent="0.15"/>
    <row r="410" s="29" customFormat="1" ht="15" customHeight="1" x14ac:dyDescent="0.15"/>
    <row r="411" s="29" customFormat="1" ht="15" customHeight="1" x14ac:dyDescent="0.15"/>
    <row r="412" s="29" customFormat="1" ht="15" customHeight="1" x14ac:dyDescent="0.15"/>
    <row r="413" s="29" customFormat="1" ht="15" customHeight="1" x14ac:dyDescent="0.15"/>
    <row r="414" s="29" customFormat="1" ht="15" customHeight="1" x14ac:dyDescent="0.15"/>
    <row r="415" s="29" customFormat="1" ht="15" customHeight="1" x14ac:dyDescent="0.15"/>
    <row r="416" s="29" customFormat="1" ht="15" customHeight="1" x14ac:dyDescent="0.15"/>
    <row r="417" s="29" customFormat="1" ht="15" customHeight="1" x14ac:dyDescent="0.15"/>
    <row r="418" s="29" customFormat="1" ht="15" customHeight="1" x14ac:dyDescent="0.15"/>
    <row r="419" s="29" customFormat="1" ht="15" customHeight="1" x14ac:dyDescent="0.15"/>
    <row r="420" s="29" customFormat="1" ht="15" customHeight="1" x14ac:dyDescent="0.15"/>
    <row r="421" s="29" customFormat="1" ht="15" customHeight="1" x14ac:dyDescent="0.15"/>
    <row r="422" s="29" customFormat="1" ht="15" customHeight="1" x14ac:dyDescent="0.15"/>
    <row r="423" s="29" customFormat="1" ht="15" customHeight="1" x14ac:dyDescent="0.15"/>
    <row r="424" s="29" customFormat="1" ht="15" customHeight="1" x14ac:dyDescent="0.15"/>
    <row r="425" s="29" customFormat="1" ht="15" customHeight="1" x14ac:dyDescent="0.15"/>
    <row r="426" s="29" customFormat="1" ht="15" customHeight="1" x14ac:dyDescent="0.15"/>
    <row r="427" s="29" customFormat="1" ht="15" customHeight="1" x14ac:dyDescent="0.15"/>
    <row r="428" s="29" customFormat="1" ht="15" customHeight="1" x14ac:dyDescent="0.15"/>
    <row r="429" s="29" customFormat="1" ht="15" customHeight="1" x14ac:dyDescent="0.15"/>
    <row r="430" s="29" customFormat="1" ht="15" customHeight="1" x14ac:dyDescent="0.15"/>
    <row r="431" s="29" customFormat="1" ht="15" customHeight="1" x14ac:dyDescent="0.15"/>
    <row r="432" s="29" customFormat="1" ht="15" customHeight="1" x14ac:dyDescent="0.15"/>
    <row r="433" s="29" customFormat="1" ht="15" customHeight="1" x14ac:dyDescent="0.15"/>
    <row r="434" s="29" customFormat="1" ht="15" customHeight="1" x14ac:dyDescent="0.15"/>
    <row r="435" s="29" customFormat="1" ht="15" customHeight="1" x14ac:dyDescent="0.15"/>
    <row r="436" s="29" customFormat="1" ht="15" customHeight="1" x14ac:dyDescent="0.15"/>
    <row r="437" s="29" customFormat="1" ht="15" customHeight="1" x14ac:dyDescent="0.15"/>
    <row r="438" s="29" customFormat="1" ht="15" customHeight="1" x14ac:dyDescent="0.15"/>
    <row r="439" s="29" customFormat="1" ht="15" customHeight="1" x14ac:dyDescent="0.15"/>
    <row r="440" s="29" customFormat="1" ht="15" customHeight="1" x14ac:dyDescent="0.15"/>
    <row r="441" s="29" customFormat="1" ht="15" customHeight="1" x14ac:dyDescent="0.15"/>
    <row r="442" s="29" customFormat="1" ht="15" customHeight="1" x14ac:dyDescent="0.15"/>
    <row r="443" s="29" customFormat="1" ht="15" customHeight="1" x14ac:dyDescent="0.15"/>
    <row r="444" s="29" customFormat="1" ht="15" customHeight="1" x14ac:dyDescent="0.15"/>
    <row r="445" s="29" customFormat="1" ht="15" customHeight="1" x14ac:dyDescent="0.15"/>
  </sheetData>
  <dataConsolidate topLabels="1">
    <dataRefs count="1">
      <dataRef ref="A1:HF197" sheet="193部門表 (3)" r:id="rId1"/>
    </dataRefs>
  </dataConsolidate>
  <mergeCells count="6">
    <mergeCell ref="A83:B83"/>
    <mergeCell ref="A2:B3"/>
    <mergeCell ref="C2:C3"/>
    <mergeCell ref="C4:C42"/>
    <mergeCell ref="A43:B43"/>
    <mergeCell ref="C44:C82"/>
  </mergeCells>
  <phoneticPr fontId="6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C9743-BD35-4AC6-8D92-6D040975CEC1}">
  <dimension ref="A1:V455"/>
  <sheetViews>
    <sheetView tabSelected="1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2" sqref="A2:B3"/>
    </sheetView>
  </sheetViews>
  <sheetFormatPr defaultRowHeight="13.5" x14ac:dyDescent="0.15"/>
  <cols>
    <col min="1" max="1" width="5.375" style="107" customWidth="1"/>
    <col min="2" max="2" width="23.5" style="107" customWidth="1"/>
    <col min="3" max="3" width="11.875" style="107" customWidth="1"/>
    <col min="4" max="11" width="12.125" style="107" customWidth="1"/>
    <col min="12" max="12" width="16.5" style="107" customWidth="1"/>
    <col min="13" max="13" width="16" style="107" customWidth="1"/>
    <col min="14" max="14" width="14.5" style="107" customWidth="1"/>
    <col min="15" max="18" width="13.625" style="107" customWidth="1"/>
    <col min="19" max="19" width="11.5" style="107" customWidth="1"/>
    <col min="20" max="21" width="18.125" style="107" customWidth="1"/>
    <col min="22" max="22" width="17.5" customWidth="1"/>
  </cols>
  <sheetData>
    <row r="1" spans="1:22" s="29" customFormat="1" ht="15" customHeight="1" thickBot="1" x14ac:dyDescent="0.2">
      <c r="A1" s="87"/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</row>
    <row r="2" spans="1:22" s="29" customFormat="1" ht="15" customHeight="1" x14ac:dyDescent="0.15">
      <c r="A2" s="127" t="s">
        <v>173</v>
      </c>
      <c r="B2" s="128"/>
      <c r="C2" s="131" t="s">
        <v>151</v>
      </c>
      <c r="D2" s="126" t="s">
        <v>152</v>
      </c>
      <c r="E2" s="126" t="s">
        <v>153</v>
      </c>
      <c r="F2" s="126" t="s">
        <v>154</v>
      </c>
      <c r="G2" s="126" t="s">
        <v>155</v>
      </c>
      <c r="H2" s="126" t="s">
        <v>156</v>
      </c>
      <c r="I2" s="126" t="s">
        <v>157</v>
      </c>
      <c r="J2" s="126" t="s">
        <v>158</v>
      </c>
      <c r="K2" s="126" t="s">
        <v>159</v>
      </c>
      <c r="L2" s="132" t="s">
        <v>160</v>
      </c>
      <c r="M2" s="133"/>
      <c r="N2" s="133"/>
      <c r="O2" s="133"/>
      <c r="P2" s="133"/>
      <c r="Q2" s="133"/>
      <c r="R2" s="133"/>
      <c r="S2" s="133"/>
      <c r="T2" s="133"/>
      <c r="U2" s="133"/>
      <c r="V2" s="134"/>
    </row>
    <row r="3" spans="1:22" s="29" customFormat="1" ht="15" customHeight="1" thickBot="1" x14ac:dyDescent="0.2">
      <c r="A3" s="129"/>
      <c r="B3" s="130"/>
      <c r="C3" s="131"/>
      <c r="D3" s="126"/>
      <c r="E3" s="126"/>
      <c r="F3" s="126"/>
      <c r="G3" s="126"/>
      <c r="H3" s="126"/>
      <c r="I3" s="126"/>
      <c r="J3" s="126"/>
      <c r="K3" s="126"/>
      <c r="L3" s="88" t="s">
        <v>161</v>
      </c>
      <c r="M3" s="88" t="s">
        <v>162</v>
      </c>
      <c r="N3" s="88" t="s">
        <v>163</v>
      </c>
      <c r="O3" s="88" t="s">
        <v>164</v>
      </c>
      <c r="P3" s="88" t="s">
        <v>165</v>
      </c>
      <c r="Q3" s="88" t="s">
        <v>166</v>
      </c>
      <c r="R3" s="88" t="s">
        <v>167</v>
      </c>
      <c r="S3" s="88" t="s">
        <v>168</v>
      </c>
      <c r="T3" s="88" t="s">
        <v>169</v>
      </c>
      <c r="U3" s="88" t="s">
        <v>170</v>
      </c>
      <c r="V3" s="88" t="s">
        <v>171</v>
      </c>
    </row>
    <row r="4" spans="1:22" s="87" customFormat="1" ht="15" customHeight="1" x14ac:dyDescent="0.15">
      <c r="A4" s="58" t="s">
        <v>1</v>
      </c>
      <c r="B4" s="57" t="s">
        <v>41</v>
      </c>
      <c r="C4" s="89">
        <f t="shared" ref="C4:C37" si="0">(L4/L$43)/(V4/V$43)</f>
        <v>1.7062339853526474</v>
      </c>
      <c r="D4" s="90">
        <f>IFERROR(M4/$L4,0)</f>
        <v>0.44918587888202227</v>
      </c>
      <c r="E4" s="90">
        <f t="shared" ref="E4:F19" si="1">IFERROR(N4/$L4,0)</f>
        <v>0.12739570644703463</v>
      </c>
      <c r="F4" s="90">
        <f t="shared" si="1"/>
        <v>0.13678855201546664</v>
      </c>
      <c r="G4" s="90">
        <f>P4/L4</f>
        <v>0.92752534000871678</v>
      </c>
      <c r="H4" s="95">
        <f>'2.2'!BA4</f>
        <v>0.93678277165423407</v>
      </c>
      <c r="I4" s="90">
        <f>S4/L4</f>
        <v>2.1819786998647788E-3</v>
      </c>
      <c r="J4" s="90">
        <f>T4/U4</f>
        <v>0.52338108279600237</v>
      </c>
      <c r="K4" s="90">
        <f>1-J4</f>
        <v>0.47661891720399763</v>
      </c>
      <c r="L4" s="92">
        <f>'2.1'!BD4</f>
        <v>357932</v>
      </c>
      <c r="M4" s="91">
        <f t="array" ref="M4:M42">TRANSPOSE('2.1'!C50:AO50)</f>
        <v>160778</v>
      </c>
      <c r="N4" s="91">
        <f t="array" ref="N4:N42">TRANSPOSE('2.1'!C45:AO45)</f>
        <v>45599</v>
      </c>
      <c r="O4" s="91">
        <f t="array" ref="O4:O42">TRANSPOSE('2.1'!C46:AO46)</f>
        <v>48961</v>
      </c>
      <c r="P4" s="92">
        <f>'2.1'!AY4</f>
        <v>331991</v>
      </c>
      <c r="Q4" s="92">
        <f>-'2.1'!BB4</f>
        <v>384406</v>
      </c>
      <c r="R4" s="91">
        <f t="shared" ref="R4" si="2">P4-Q4</f>
        <v>-52415</v>
      </c>
      <c r="S4" s="91">
        <v>781</v>
      </c>
      <c r="T4" s="94">
        <f t="array" ref="T4:T42">TRANSPOSE('2.3.2'!C43:AO43)</f>
        <v>1.1109544083444252</v>
      </c>
      <c r="U4" s="94">
        <f t="array" ref="U4:U42">TRANSPOSE('2.3.1'!C43:AO43)</f>
        <v>2.122649145837471</v>
      </c>
      <c r="V4" s="97">
        <v>10260.9</v>
      </c>
    </row>
    <row r="5" spans="1:22" s="87" customFormat="1" ht="15" customHeight="1" x14ac:dyDescent="0.15">
      <c r="A5" s="14" t="s">
        <v>2</v>
      </c>
      <c r="B5" s="15" t="s">
        <v>42</v>
      </c>
      <c r="C5" s="98">
        <f t="shared" si="0"/>
        <v>2.9885880019792981</v>
      </c>
      <c r="D5" s="95">
        <f t="shared" ref="D5:F42" si="3">IFERROR(M5/$L5,0)</f>
        <v>0.78662143354210157</v>
      </c>
      <c r="E5" s="95">
        <f t="shared" si="1"/>
        <v>0.57035055671537926</v>
      </c>
      <c r="F5" s="95">
        <f t="shared" si="1"/>
        <v>0.1063848295059151</v>
      </c>
      <c r="G5" s="95">
        <f>P5/L5</f>
        <v>0.11580114822546973</v>
      </c>
      <c r="H5" s="95">
        <f>'2.2'!BA5</f>
        <v>0.58777070322005032</v>
      </c>
      <c r="I5" s="95">
        <f>S5/L5</f>
        <v>2.9792971468336812E-3</v>
      </c>
      <c r="J5" s="95">
        <f>T5/U5</f>
        <v>0.79752096605021205</v>
      </c>
      <c r="K5" s="95">
        <f>1-J5</f>
        <v>0.20247903394978795</v>
      </c>
      <c r="L5" s="92">
        <f>'2.1'!BD5</f>
        <v>45984</v>
      </c>
      <c r="M5" s="92">
        <v>36172</v>
      </c>
      <c r="N5" s="92">
        <v>26227</v>
      </c>
      <c r="O5" s="92">
        <v>4892</v>
      </c>
      <c r="P5" s="92">
        <f>'2.1'!AY5</f>
        <v>5325</v>
      </c>
      <c r="Q5" s="92">
        <f>-'2.1'!BB5</f>
        <v>57973</v>
      </c>
      <c r="R5" s="92">
        <f>P5-Q5</f>
        <v>-52648</v>
      </c>
      <c r="S5" s="92">
        <v>137</v>
      </c>
      <c r="T5" s="95">
        <v>1.0820251048371912</v>
      </c>
      <c r="U5" s="95">
        <v>1.3567356231347862</v>
      </c>
      <c r="V5" s="99">
        <v>752.6</v>
      </c>
    </row>
    <row r="6" spans="1:22" s="87" customFormat="1" ht="15" customHeight="1" x14ac:dyDescent="0.15">
      <c r="A6" s="14" t="s">
        <v>3</v>
      </c>
      <c r="B6" s="15" t="s">
        <v>43</v>
      </c>
      <c r="C6" s="98">
        <f t="shared" si="0"/>
        <v>0</v>
      </c>
      <c r="D6" s="95">
        <f t="shared" si="3"/>
        <v>0</v>
      </c>
      <c r="E6" s="95">
        <f t="shared" si="1"/>
        <v>0</v>
      </c>
      <c r="F6" s="95">
        <f t="shared" si="1"/>
        <v>0</v>
      </c>
      <c r="G6" s="95">
        <f>IFERROR(P6/L6,0)</f>
        <v>0</v>
      </c>
      <c r="H6" s="95">
        <f>'2.2'!BA6</f>
        <v>1</v>
      </c>
      <c r="I6" s="95">
        <v>0</v>
      </c>
      <c r="J6" s="95">
        <f t="shared" ref="J6:J42" si="4">T6/U6</f>
        <v>1</v>
      </c>
      <c r="K6" s="95">
        <f t="shared" ref="K6:K42" si="5">1-J6</f>
        <v>0</v>
      </c>
      <c r="L6" s="92">
        <f>'2.1'!BD6</f>
        <v>0</v>
      </c>
      <c r="M6" s="92">
        <v>0</v>
      </c>
      <c r="N6" s="92">
        <v>0</v>
      </c>
      <c r="O6" s="92">
        <v>0</v>
      </c>
      <c r="P6" s="92">
        <f>'2.1'!AY6</f>
        <v>0</v>
      </c>
      <c r="Q6" s="92">
        <f>-'2.1'!BB6</f>
        <v>97990</v>
      </c>
      <c r="R6" s="92">
        <f t="shared" ref="R6:R42" si="6">P6-Q6</f>
        <v>-97990</v>
      </c>
      <c r="S6" s="92">
        <v>0</v>
      </c>
      <c r="T6" s="95">
        <v>1</v>
      </c>
      <c r="U6" s="95">
        <v>1</v>
      </c>
      <c r="V6" s="99">
        <v>1352.4</v>
      </c>
    </row>
    <row r="7" spans="1:22" s="87" customFormat="1" ht="15" customHeight="1" x14ac:dyDescent="0.15">
      <c r="A7" s="14" t="s">
        <v>4</v>
      </c>
      <c r="B7" s="15" t="s">
        <v>44</v>
      </c>
      <c r="C7" s="98">
        <f t="shared" si="0"/>
        <v>2.4905419592563249</v>
      </c>
      <c r="D7" s="95">
        <f t="shared" si="3"/>
        <v>0.76522581895716224</v>
      </c>
      <c r="E7" s="95">
        <f t="shared" si="1"/>
        <v>0.14603605349874008</v>
      </c>
      <c r="F7" s="95">
        <f t="shared" si="1"/>
        <v>0.25117270788912582</v>
      </c>
      <c r="G7" s="95">
        <f t="shared" ref="G7:G42" si="7">P7/L7</f>
        <v>0.89815855786005039</v>
      </c>
      <c r="H7" s="95">
        <f>'2.2'!BA7</f>
        <v>0.48490196078431375</v>
      </c>
      <c r="I7" s="95">
        <f t="shared" ref="I7:I42" si="8">S7/L7</f>
        <v>3.8767202946307422E-4</v>
      </c>
      <c r="J7" s="95">
        <f t="shared" si="4"/>
        <v>0.79708714290718952</v>
      </c>
      <c r="K7" s="95">
        <f t="shared" si="5"/>
        <v>0.20291285709281048</v>
      </c>
      <c r="L7" s="92">
        <f>'2.1'!BD7</f>
        <v>25795</v>
      </c>
      <c r="M7" s="92">
        <v>19739</v>
      </c>
      <c r="N7" s="92">
        <v>3767</v>
      </c>
      <c r="O7" s="92">
        <v>6479</v>
      </c>
      <c r="P7" s="92">
        <f>'2.1'!AY7</f>
        <v>23168</v>
      </c>
      <c r="Q7" s="92">
        <f>-'2.1'!BB7</f>
        <v>2473</v>
      </c>
      <c r="R7" s="92">
        <f t="shared" si="6"/>
        <v>20695</v>
      </c>
      <c r="S7" s="92">
        <v>10</v>
      </c>
      <c r="T7" s="95">
        <v>1.0980761369598442</v>
      </c>
      <c r="U7" s="95">
        <v>1.3776111517178253</v>
      </c>
      <c r="V7" s="99">
        <v>506.6</v>
      </c>
    </row>
    <row r="8" spans="1:22" s="87" customFormat="1" ht="15" customHeight="1" x14ac:dyDescent="0.15">
      <c r="A8" s="14" t="s">
        <v>5</v>
      </c>
      <c r="B8" s="15" t="s">
        <v>45</v>
      </c>
      <c r="C8" s="98">
        <f t="shared" si="0"/>
        <v>2.686402325372339</v>
      </c>
      <c r="D8" s="95">
        <f t="shared" si="3"/>
        <v>0.34614683239340927</v>
      </c>
      <c r="E8" s="95">
        <f t="shared" si="1"/>
        <v>0.18676145102599692</v>
      </c>
      <c r="F8" s="95">
        <f t="shared" si="1"/>
        <v>3.5649902256234552E-2</v>
      </c>
      <c r="G8" s="95">
        <f t="shared" si="7"/>
        <v>0.99916375936276902</v>
      </c>
      <c r="H8" s="95">
        <f>'2.2'!BA8</f>
        <v>0.99854668930390489</v>
      </c>
      <c r="I8" s="95">
        <f t="shared" si="8"/>
        <v>2.8604118993135012E-4</v>
      </c>
      <c r="J8" s="95">
        <f t="shared" si="4"/>
        <v>0.46849712853279979</v>
      </c>
      <c r="K8" s="95">
        <f t="shared" si="5"/>
        <v>0.53150287146720021</v>
      </c>
      <c r="L8" s="92">
        <f>'2.1'!BD8</f>
        <v>1919304</v>
      </c>
      <c r="M8" s="92">
        <v>664361</v>
      </c>
      <c r="N8" s="92">
        <v>358452</v>
      </c>
      <c r="O8" s="92">
        <v>68423</v>
      </c>
      <c r="P8" s="92">
        <f>'2.1'!AY8</f>
        <v>1917699</v>
      </c>
      <c r="Q8" s="92">
        <f>-'2.1'!BB8</f>
        <v>1102770</v>
      </c>
      <c r="R8" s="92">
        <f t="shared" si="6"/>
        <v>814929</v>
      </c>
      <c r="S8" s="92">
        <v>549</v>
      </c>
      <c r="T8" s="95">
        <v>1.1049416463046591</v>
      </c>
      <c r="U8" s="95">
        <v>2.3584811496391089</v>
      </c>
      <c r="V8" s="99">
        <v>34945.9</v>
      </c>
    </row>
    <row r="9" spans="1:22" s="87" customFormat="1" ht="15" customHeight="1" x14ac:dyDescent="0.15">
      <c r="A9" s="14" t="s">
        <v>6</v>
      </c>
      <c r="B9" s="17" t="s">
        <v>46</v>
      </c>
      <c r="C9" s="98">
        <f t="shared" si="0"/>
        <v>3.8590774201220204</v>
      </c>
      <c r="D9" s="95">
        <f t="shared" si="3"/>
        <v>0.38552737434898587</v>
      </c>
      <c r="E9" s="95">
        <f t="shared" si="1"/>
        <v>0.17049582927552187</v>
      </c>
      <c r="F9" s="95">
        <f t="shared" si="1"/>
        <v>9.3754498877926917E-2</v>
      </c>
      <c r="G9" s="95">
        <f t="shared" si="7"/>
        <v>0.98890629631197868</v>
      </c>
      <c r="H9" s="95">
        <f>'2.2'!BA9</f>
        <v>0.98504497922279555</v>
      </c>
      <c r="I9" s="95">
        <f t="shared" si="8"/>
        <v>3.9801837659313204E-4</v>
      </c>
      <c r="J9" s="95">
        <f t="shared" si="4"/>
        <v>0.46300081344817667</v>
      </c>
      <c r="K9" s="95">
        <f t="shared" si="5"/>
        <v>0.53699918655182333</v>
      </c>
      <c r="L9" s="92">
        <f>'2.1'!BD9</f>
        <v>118085</v>
      </c>
      <c r="M9" s="92">
        <v>45525</v>
      </c>
      <c r="N9" s="92">
        <v>20133</v>
      </c>
      <c r="O9" s="92">
        <v>11071</v>
      </c>
      <c r="P9" s="92">
        <f>'2.1'!AY9</f>
        <v>116775</v>
      </c>
      <c r="Q9" s="92">
        <f>-'2.1'!BB9</f>
        <v>86286</v>
      </c>
      <c r="R9" s="92">
        <f t="shared" si="6"/>
        <v>30489</v>
      </c>
      <c r="S9" s="92">
        <v>47</v>
      </c>
      <c r="T9" s="95">
        <v>1.0997527356929779</v>
      </c>
      <c r="U9" s="95">
        <v>2.3752717138931603</v>
      </c>
      <c r="V9" s="99">
        <v>1496.7</v>
      </c>
    </row>
    <row r="10" spans="1:22" s="87" customFormat="1" ht="15" customHeight="1" x14ac:dyDescent="0.15">
      <c r="A10" s="14" t="s">
        <v>7</v>
      </c>
      <c r="B10" s="15" t="s">
        <v>47</v>
      </c>
      <c r="C10" s="98">
        <f t="shared" si="0"/>
        <v>8.2031333509586055</v>
      </c>
      <c r="D10" s="95">
        <f t="shared" si="3"/>
        <v>0.3771201022565262</v>
      </c>
      <c r="E10" s="95">
        <f t="shared" si="1"/>
        <v>0.2251548596430854</v>
      </c>
      <c r="F10" s="95">
        <f t="shared" si="1"/>
        <v>8.7792717499959039E-2</v>
      </c>
      <c r="G10" s="95">
        <f t="shared" si="7"/>
        <v>0.99741695754059945</v>
      </c>
      <c r="H10" s="95">
        <f>'2.2'!BA10</f>
        <v>0.9942042973687234</v>
      </c>
      <c r="I10" s="95">
        <f t="shared" si="8"/>
        <v>5.9198990544548781E-4</v>
      </c>
      <c r="J10" s="95">
        <f t="shared" si="4"/>
        <v>0.44285857703594494</v>
      </c>
      <c r="K10" s="95">
        <f t="shared" si="5"/>
        <v>0.557141422964055</v>
      </c>
      <c r="L10" s="92">
        <f>'2.1'!BD10</f>
        <v>488184</v>
      </c>
      <c r="M10" s="92">
        <v>184104</v>
      </c>
      <c r="N10" s="92">
        <v>109917</v>
      </c>
      <c r="O10" s="92">
        <v>42859</v>
      </c>
      <c r="P10" s="92">
        <f>'2.1'!AY10</f>
        <v>486923</v>
      </c>
      <c r="Q10" s="92">
        <f>-'2.1'!BB10</f>
        <v>216314</v>
      </c>
      <c r="R10" s="92">
        <f t="shared" si="6"/>
        <v>270609</v>
      </c>
      <c r="S10" s="92">
        <v>289</v>
      </c>
      <c r="T10" s="95">
        <v>1.0822644214365065</v>
      </c>
      <c r="U10" s="95">
        <v>2.4438149728974623</v>
      </c>
      <c r="V10" s="99">
        <v>2910.9</v>
      </c>
    </row>
    <row r="11" spans="1:22" s="87" customFormat="1" ht="15" customHeight="1" x14ac:dyDescent="0.15">
      <c r="A11" s="14" t="s">
        <v>8</v>
      </c>
      <c r="B11" s="15" t="s">
        <v>48</v>
      </c>
      <c r="C11" s="98">
        <f t="shared" si="0"/>
        <v>0.61009772799309525</v>
      </c>
      <c r="D11" s="95">
        <f t="shared" si="3"/>
        <v>0.39634462556239225</v>
      </c>
      <c r="E11" s="95">
        <f t="shared" si="1"/>
        <v>0.25575006657602983</v>
      </c>
      <c r="F11" s="95">
        <f t="shared" si="1"/>
        <v>4.9476502165472967E-2</v>
      </c>
      <c r="G11" s="95">
        <f t="shared" si="7"/>
        <v>0.8610803537639985</v>
      </c>
      <c r="H11" s="95">
        <f>'2.2'!BA11</f>
        <v>0.93846941784489313</v>
      </c>
      <c r="I11" s="95">
        <f t="shared" si="8"/>
        <v>5.8166426058558877E-4</v>
      </c>
      <c r="J11" s="95">
        <f t="shared" si="4"/>
        <v>0.49294624982003055</v>
      </c>
      <c r="K11" s="95">
        <f t="shared" si="5"/>
        <v>0.50705375017996945</v>
      </c>
      <c r="L11" s="92">
        <f>'2.1'!BD11</f>
        <v>142694</v>
      </c>
      <c r="M11" s="92">
        <v>56556</v>
      </c>
      <c r="N11" s="92">
        <v>36494</v>
      </c>
      <c r="O11" s="92">
        <v>7060</v>
      </c>
      <c r="P11" s="92">
        <f>'2.1'!AY11</f>
        <v>122871</v>
      </c>
      <c r="Q11" s="92">
        <f>-'2.1'!BB11</f>
        <v>302342</v>
      </c>
      <c r="R11" s="92">
        <f t="shared" si="6"/>
        <v>-179471</v>
      </c>
      <c r="S11" s="92">
        <v>83</v>
      </c>
      <c r="T11" s="95">
        <v>1.129802353837364</v>
      </c>
      <c r="U11" s="95">
        <v>2.291938227037619</v>
      </c>
      <c r="V11" s="99">
        <v>11440.1</v>
      </c>
    </row>
    <row r="12" spans="1:22" s="87" customFormat="1" ht="15" customHeight="1" x14ac:dyDescent="0.15">
      <c r="A12" s="14" t="s">
        <v>9</v>
      </c>
      <c r="B12" s="15" t="s">
        <v>49</v>
      </c>
      <c r="C12" s="98">
        <f t="shared" si="0"/>
        <v>3.2743589467337033</v>
      </c>
      <c r="D12" s="95">
        <f t="shared" si="3"/>
        <v>0.34431783297031004</v>
      </c>
      <c r="E12" s="95">
        <f t="shared" si="1"/>
        <v>0.17918487874047978</v>
      </c>
      <c r="F12" s="95">
        <f t="shared" si="1"/>
        <v>7.9779847091671907E-2</v>
      </c>
      <c r="G12" s="95">
        <f t="shared" si="7"/>
        <v>0.98498691654362858</v>
      </c>
      <c r="H12" s="95">
        <f>'2.2'!BA12</f>
        <v>0.92167330829218064</v>
      </c>
      <c r="I12" s="95">
        <f t="shared" si="8"/>
        <v>4.3855161021532887E-4</v>
      </c>
      <c r="J12" s="95">
        <f t="shared" si="4"/>
        <v>0.45725706518689974</v>
      </c>
      <c r="K12" s="95">
        <f t="shared" si="5"/>
        <v>0.54274293481310032</v>
      </c>
      <c r="L12" s="92">
        <f>'2.1'!BD12</f>
        <v>273628</v>
      </c>
      <c r="M12" s="92">
        <v>94215</v>
      </c>
      <c r="N12" s="92">
        <v>49030</v>
      </c>
      <c r="O12" s="92">
        <v>21830</v>
      </c>
      <c r="P12" s="92">
        <f>'2.1'!AY12</f>
        <v>269520</v>
      </c>
      <c r="Q12" s="92">
        <f>-'2.1'!BB12</f>
        <v>48339</v>
      </c>
      <c r="R12" s="92">
        <f t="shared" si="6"/>
        <v>221181</v>
      </c>
      <c r="S12" s="92">
        <v>120</v>
      </c>
      <c r="T12" s="95">
        <v>1.1131770169774633</v>
      </c>
      <c r="U12" s="95">
        <v>2.4344665216325572</v>
      </c>
      <c r="V12" s="99">
        <v>4087.5</v>
      </c>
    </row>
    <row r="13" spans="1:22" s="87" customFormat="1" ht="15" customHeight="1" x14ac:dyDescent="0.15">
      <c r="A13" s="14" t="s">
        <v>10</v>
      </c>
      <c r="B13" s="15" t="s">
        <v>50</v>
      </c>
      <c r="C13" s="98">
        <f t="shared" si="0"/>
        <v>0.29383493976029651</v>
      </c>
      <c r="D13" s="95">
        <f t="shared" si="3"/>
        <v>0.23810615277018649</v>
      </c>
      <c r="E13" s="95">
        <f t="shared" si="1"/>
        <v>0.14664621424499416</v>
      </c>
      <c r="F13" s="95">
        <f t="shared" si="1"/>
        <v>1.0326122091553973E-2</v>
      </c>
      <c r="G13" s="95">
        <v>0</v>
      </c>
      <c r="H13" s="95">
        <f>'2.2'!BA13</f>
        <v>0.99983144162490278</v>
      </c>
      <c r="I13" s="95">
        <v>0</v>
      </c>
      <c r="J13" s="95">
        <f t="shared" si="4"/>
        <v>0.42338705490752265</v>
      </c>
      <c r="K13" s="95">
        <f t="shared" si="5"/>
        <v>0.57661294509247729</v>
      </c>
      <c r="L13" s="92">
        <f>'2.1'!BD13</f>
        <v>170151</v>
      </c>
      <c r="M13" s="92">
        <v>40514</v>
      </c>
      <c r="N13" s="92">
        <v>24952</v>
      </c>
      <c r="O13" s="92">
        <v>1757</v>
      </c>
      <c r="P13" s="92">
        <f>'2.1'!AY13</f>
        <v>170065</v>
      </c>
      <c r="Q13" s="92">
        <f>-'2.1'!BB13</f>
        <v>510123</v>
      </c>
      <c r="R13" s="92">
        <f t="shared" si="6"/>
        <v>-340058</v>
      </c>
      <c r="S13" s="92">
        <v>190</v>
      </c>
      <c r="T13" s="95">
        <v>1.2103800065929509</v>
      </c>
      <c r="U13" s="95">
        <v>2.8588025839791569</v>
      </c>
      <c r="V13" s="99">
        <v>28324</v>
      </c>
    </row>
    <row r="14" spans="1:22" s="87" customFormat="1" ht="15" customHeight="1" x14ac:dyDescent="0.15">
      <c r="A14" s="14" t="s">
        <v>11</v>
      </c>
      <c r="B14" s="15" t="s">
        <v>51</v>
      </c>
      <c r="C14" s="98">
        <f t="shared" si="0"/>
        <v>0</v>
      </c>
      <c r="D14" s="95">
        <f t="shared" si="3"/>
        <v>0</v>
      </c>
      <c r="E14" s="95">
        <f t="shared" si="1"/>
        <v>0</v>
      </c>
      <c r="F14" s="95">
        <f t="shared" si="1"/>
        <v>0</v>
      </c>
      <c r="G14" s="95">
        <v>0</v>
      </c>
      <c r="H14" s="95">
        <f>'2.2'!BA14</f>
        <v>1</v>
      </c>
      <c r="I14" s="95">
        <v>0</v>
      </c>
      <c r="J14" s="95">
        <f t="shared" si="4"/>
        <v>1</v>
      </c>
      <c r="K14" s="95">
        <f t="shared" si="5"/>
        <v>0</v>
      </c>
      <c r="L14" s="92">
        <f>'2.1'!BD14</f>
        <v>0</v>
      </c>
      <c r="M14" s="92">
        <v>0</v>
      </c>
      <c r="N14" s="92">
        <v>0</v>
      </c>
      <c r="O14" s="92">
        <v>0</v>
      </c>
      <c r="P14" s="92">
        <f>'2.1'!AY14</f>
        <v>0</v>
      </c>
      <c r="Q14" s="92">
        <f>-'2.1'!BB14</f>
        <v>323355</v>
      </c>
      <c r="R14" s="92">
        <f t="shared" si="6"/>
        <v>-323355</v>
      </c>
      <c r="S14" s="92">
        <v>0</v>
      </c>
      <c r="T14" s="95">
        <v>1</v>
      </c>
      <c r="U14" s="95">
        <v>1</v>
      </c>
      <c r="V14" s="99">
        <v>13251.8</v>
      </c>
    </row>
    <row r="15" spans="1:22" s="87" customFormat="1" ht="15" customHeight="1" x14ac:dyDescent="0.15">
      <c r="A15" s="14" t="s">
        <v>12</v>
      </c>
      <c r="B15" s="15" t="s">
        <v>52</v>
      </c>
      <c r="C15" s="98">
        <f t="shared" si="0"/>
        <v>1.0402714280857261</v>
      </c>
      <c r="D15" s="95">
        <f t="shared" si="3"/>
        <v>0.43927369048942988</v>
      </c>
      <c r="E15" s="95">
        <f t="shared" si="1"/>
        <v>0.30985094344073627</v>
      </c>
      <c r="F15" s="95">
        <f t="shared" si="1"/>
        <v>1.9313659080722401E-2</v>
      </c>
      <c r="G15" s="95">
        <f t="shared" si="7"/>
        <v>0.99904628066308765</v>
      </c>
      <c r="H15" s="95">
        <f>'2.2'!BA15</f>
        <v>0.9989409475338672</v>
      </c>
      <c r="I15" s="95">
        <f t="shared" si="8"/>
        <v>6.4367630159099256E-4</v>
      </c>
      <c r="J15" s="95">
        <f t="shared" si="4"/>
        <v>0.44725101294990283</v>
      </c>
      <c r="K15" s="95">
        <f t="shared" si="5"/>
        <v>0.55274898705009723</v>
      </c>
      <c r="L15" s="92">
        <f>'2.1'!BD15</f>
        <v>296733</v>
      </c>
      <c r="M15" s="92">
        <v>130347</v>
      </c>
      <c r="N15" s="92">
        <v>91943</v>
      </c>
      <c r="O15" s="92">
        <v>5731</v>
      </c>
      <c r="P15" s="92">
        <f>'2.1'!AY15</f>
        <v>296450</v>
      </c>
      <c r="Q15" s="92">
        <f>-'2.1'!BB15</f>
        <v>266937</v>
      </c>
      <c r="R15" s="92">
        <f t="shared" si="6"/>
        <v>29513</v>
      </c>
      <c r="S15" s="92">
        <v>191</v>
      </c>
      <c r="T15" s="95">
        <v>1.0868975490567174</v>
      </c>
      <c r="U15" s="95">
        <v>2.4301734766075582</v>
      </c>
      <c r="V15" s="99">
        <v>13952.2</v>
      </c>
    </row>
    <row r="16" spans="1:22" s="87" customFormat="1" ht="15" customHeight="1" x14ac:dyDescent="0.15">
      <c r="A16" s="14" t="s">
        <v>13</v>
      </c>
      <c r="B16" s="15" t="s">
        <v>53</v>
      </c>
      <c r="C16" s="98">
        <f t="shared" si="0"/>
        <v>1.0398744163064242</v>
      </c>
      <c r="D16" s="95">
        <f t="shared" si="3"/>
        <v>0.46017464937814234</v>
      </c>
      <c r="E16" s="95">
        <f t="shared" si="1"/>
        <v>0.24854280054068359</v>
      </c>
      <c r="F16" s="95">
        <f t="shared" si="1"/>
        <v>0.10425323444640724</v>
      </c>
      <c r="G16" s="95">
        <f t="shared" si="7"/>
        <v>0.66815187773113149</v>
      </c>
      <c r="H16" s="95">
        <f>'2.2'!BA16</f>
        <v>0.67237422771403355</v>
      </c>
      <c r="I16" s="95">
        <f t="shared" si="8"/>
        <v>6.9373422112241909E-4</v>
      </c>
      <c r="J16" s="95">
        <f t="shared" si="4"/>
        <v>0.57717693074933951</v>
      </c>
      <c r="K16" s="95">
        <f t="shared" si="5"/>
        <v>0.42282306925066049</v>
      </c>
      <c r="L16" s="92">
        <f>'2.1'!BD16</f>
        <v>139823</v>
      </c>
      <c r="M16" s="92">
        <v>64343</v>
      </c>
      <c r="N16" s="92">
        <v>34752</v>
      </c>
      <c r="O16" s="92">
        <v>14577</v>
      </c>
      <c r="P16" s="92">
        <f>'2.1'!AY16</f>
        <v>93423</v>
      </c>
      <c r="Q16" s="92">
        <f>-'2.1'!BB16</f>
        <v>95225</v>
      </c>
      <c r="R16" s="92">
        <f t="shared" si="6"/>
        <v>-1802</v>
      </c>
      <c r="S16" s="92">
        <v>97</v>
      </c>
      <c r="T16" s="95">
        <v>1.2134466655698026</v>
      </c>
      <c r="U16" s="95">
        <v>2.1023824774049862</v>
      </c>
      <c r="V16" s="99">
        <v>6576.9</v>
      </c>
    </row>
    <row r="17" spans="1:22" s="87" customFormat="1" ht="15" customHeight="1" x14ac:dyDescent="0.15">
      <c r="A17" s="14" t="s">
        <v>14</v>
      </c>
      <c r="B17" s="15" t="s">
        <v>54</v>
      </c>
      <c r="C17" s="98">
        <f t="shared" si="0"/>
        <v>0.61056127317334019</v>
      </c>
      <c r="D17" s="95">
        <f t="shared" si="3"/>
        <v>0.30848970051354674</v>
      </c>
      <c r="E17" s="95">
        <f t="shared" si="1"/>
        <v>0.17486856781748342</v>
      </c>
      <c r="F17" s="95">
        <f t="shared" si="1"/>
        <v>6.8253370031558958E-2</v>
      </c>
      <c r="G17" s="95">
        <f t="shared" si="7"/>
        <v>0.9084447794489936</v>
      </c>
      <c r="H17" s="95">
        <f>'2.2'!BA17</f>
        <v>0.94417842478710046</v>
      </c>
      <c r="I17" s="95">
        <f t="shared" si="8"/>
        <v>3.3881141908688418E-4</v>
      </c>
      <c r="J17" s="95">
        <f t="shared" si="4"/>
        <v>0.38267588007873776</v>
      </c>
      <c r="K17" s="95">
        <f t="shared" si="5"/>
        <v>0.61732411992126224</v>
      </c>
      <c r="L17" s="92">
        <f>'2.1'!BD17</f>
        <v>262683</v>
      </c>
      <c r="M17" s="92">
        <v>81035</v>
      </c>
      <c r="N17" s="92">
        <v>45935</v>
      </c>
      <c r="O17" s="92">
        <v>17929</v>
      </c>
      <c r="P17" s="92">
        <f>'2.1'!AY17</f>
        <v>238633</v>
      </c>
      <c r="Q17" s="92">
        <f>-'2.1'!BB17</f>
        <v>406787</v>
      </c>
      <c r="R17" s="92">
        <f t="shared" si="6"/>
        <v>-168154</v>
      </c>
      <c r="S17" s="92">
        <v>89</v>
      </c>
      <c r="T17" s="95">
        <v>1.0986091789731109</v>
      </c>
      <c r="U17" s="95">
        <v>2.8708607888928506</v>
      </c>
      <c r="V17" s="99">
        <v>21043.899999999998</v>
      </c>
    </row>
    <row r="18" spans="1:22" s="87" customFormat="1" ht="15" customHeight="1" x14ac:dyDescent="0.15">
      <c r="A18" s="14" t="s">
        <v>15</v>
      </c>
      <c r="B18" s="15" t="s">
        <v>55</v>
      </c>
      <c r="C18" s="98">
        <f t="shared" si="0"/>
        <v>4.9389123540970612</v>
      </c>
      <c r="D18" s="95">
        <f t="shared" si="3"/>
        <v>0.12184283475955164</v>
      </c>
      <c r="E18" s="95">
        <f t="shared" si="1"/>
        <v>9.2351452332168252E-2</v>
      </c>
      <c r="F18" s="95">
        <f t="shared" si="1"/>
        <v>3.0975051223333734E-3</v>
      </c>
      <c r="G18" s="95">
        <f t="shared" si="7"/>
        <v>0.96966976015427264</v>
      </c>
      <c r="H18" s="95">
        <f>'2.2'!BA18</f>
        <v>0.98198045310585669</v>
      </c>
      <c r="I18" s="95">
        <f t="shared" si="8"/>
        <v>1.3739905990116908E-4</v>
      </c>
      <c r="J18" s="95">
        <f t="shared" si="4"/>
        <v>0.23523194856682234</v>
      </c>
      <c r="K18" s="95">
        <f t="shared" si="5"/>
        <v>0.76476805143317761</v>
      </c>
      <c r="L18" s="92">
        <f>'2.1'!BD18</f>
        <v>829700</v>
      </c>
      <c r="M18" s="92">
        <v>101093</v>
      </c>
      <c r="N18" s="92">
        <v>76624</v>
      </c>
      <c r="O18" s="92">
        <v>2570</v>
      </c>
      <c r="P18" s="92">
        <f>'2.1'!AY18</f>
        <v>804535</v>
      </c>
      <c r="Q18" s="92">
        <f>-'2.1'!BB18</f>
        <v>1371374</v>
      </c>
      <c r="R18" s="92">
        <f t="shared" si="6"/>
        <v>-566839</v>
      </c>
      <c r="S18" s="92">
        <v>114</v>
      </c>
      <c r="T18" s="95">
        <v>1.0934363156111808</v>
      </c>
      <c r="U18" s="95">
        <v>4.6483325172157404</v>
      </c>
      <c r="V18" s="99">
        <v>8217</v>
      </c>
    </row>
    <row r="19" spans="1:22" s="87" customFormat="1" ht="15" customHeight="1" x14ac:dyDescent="0.15">
      <c r="A19" s="14" t="s">
        <v>16</v>
      </c>
      <c r="B19" s="15" t="s">
        <v>56</v>
      </c>
      <c r="C19" s="98">
        <f t="shared" si="0"/>
        <v>8.9068567118513648</v>
      </c>
      <c r="D19" s="95">
        <f t="shared" si="3"/>
        <v>0.37184058745334164</v>
      </c>
      <c r="E19" s="95">
        <f t="shared" si="1"/>
        <v>0.21237698326589485</v>
      </c>
      <c r="F19" s="95">
        <f t="shared" si="1"/>
        <v>6.6989301624176475E-2</v>
      </c>
      <c r="G19" s="95">
        <f t="shared" si="7"/>
        <v>0.98161108386016804</v>
      </c>
      <c r="H19" s="95">
        <f>'2.2'!BA19</f>
        <v>0.89816876448402783</v>
      </c>
      <c r="I19" s="95">
        <f t="shared" si="8"/>
        <v>4.8595826776391731E-4</v>
      </c>
      <c r="J19" s="95">
        <f t="shared" si="4"/>
        <v>0.3405791565740548</v>
      </c>
      <c r="K19" s="95">
        <f t="shared" si="5"/>
        <v>0.6594208434259452</v>
      </c>
      <c r="L19" s="92">
        <f>'2.1'!BD19</f>
        <v>2193604</v>
      </c>
      <c r="M19" s="92">
        <v>815671</v>
      </c>
      <c r="N19" s="92">
        <v>465871</v>
      </c>
      <c r="O19" s="92">
        <v>146948</v>
      </c>
      <c r="P19" s="92">
        <f>'2.1'!AY19</f>
        <v>2153266</v>
      </c>
      <c r="Q19" s="92">
        <f>-'2.1'!BB19</f>
        <v>355788</v>
      </c>
      <c r="R19" s="92">
        <f t="shared" si="6"/>
        <v>1797478</v>
      </c>
      <c r="S19" s="92">
        <v>1066</v>
      </c>
      <c r="T19" s="95">
        <v>1.1037530336363046</v>
      </c>
      <c r="U19" s="95">
        <v>3.2408120471585788</v>
      </c>
      <c r="V19" s="99">
        <v>12046.400000000001</v>
      </c>
    </row>
    <row r="20" spans="1:22" s="87" customFormat="1" ht="15" customHeight="1" x14ac:dyDescent="0.15">
      <c r="A20" s="14" t="s">
        <v>17</v>
      </c>
      <c r="B20" s="18" t="s">
        <v>57</v>
      </c>
      <c r="C20" s="98">
        <f t="shared" si="0"/>
        <v>3.4302052321573862</v>
      </c>
      <c r="D20" s="95">
        <f t="shared" si="3"/>
        <v>0.45839775768942131</v>
      </c>
      <c r="E20" s="95">
        <f t="shared" si="3"/>
        <v>0.22626977147474725</v>
      </c>
      <c r="F20" s="95">
        <f t="shared" si="3"/>
        <v>0.17746412014965202</v>
      </c>
      <c r="G20" s="95">
        <f t="shared" si="7"/>
        <v>0.99248172909255294</v>
      </c>
      <c r="H20" s="95">
        <f>'2.2'!BA20</f>
        <v>0.98029507053142184</v>
      </c>
      <c r="I20" s="95">
        <f t="shared" si="8"/>
        <v>1.4954224980141063E-4</v>
      </c>
      <c r="J20" s="95">
        <f t="shared" si="4"/>
        <v>0.44274770609432179</v>
      </c>
      <c r="K20" s="95">
        <f t="shared" si="5"/>
        <v>0.55725229390567821</v>
      </c>
      <c r="L20" s="92">
        <f>'2.1'!BD20</f>
        <v>728891</v>
      </c>
      <c r="M20" s="92">
        <v>334122</v>
      </c>
      <c r="N20" s="92">
        <v>164926</v>
      </c>
      <c r="O20" s="92">
        <v>129352</v>
      </c>
      <c r="P20" s="92">
        <f>'2.1'!AY20</f>
        <v>723411</v>
      </c>
      <c r="Q20" s="92">
        <f>-'2.1'!BB20</f>
        <v>272623</v>
      </c>
      <c r="R20" s="92">
        <f t="shared" si="6"/>
        <v>450788</v>
      </c>
      <c r="S20" s="92">
        <v>109</v>
      </c>
      <c r="T20" s="95">
        <v>1.0686397953893225</v>
      </c>
      <c r="U20" s="95">
        <v>2.4136540532672175</v>
      </c>
      <c r="V20" s="99">
        <v>10393.6</v>
      </c>
    </row>
    <row r="21" spans="1:22" s="87" customFormat="1" ht="15" customHeight="1" x14ac:dyDescent="0.15">
      <c r="A21" s="14" t="s">
        <v>18</v>
      </c>
      <c r="B21" s="18" t="s">
        <v>58</v>
      </c>
      <c r="C21" s="98">
        <f t="shared" si="0"/>
        <v>2.4510474485984659</v>
      </c>
      <c r="D21" s="95">
        <f t="shared" si="3"/>
        <v>0.3406378276733158</v>
      </c>
      <c r="E21" s="95">
        <f t="shared" si="3"/>
        <v>0.17596565487591895</v>
      </c>
      <c r="F21" s="95">
        <f t="shared" si="3"/>
        <v>0.10447768399733987</v>
      </c>
      <c r="G21" s="95">
        <f t="shared" si="7"/>
        <v>0.98304710385006722</v>
      </c>
      <c r="H21" s="95">
        <f>'2.2'!BA21</f>
        <v>0.97875339966782338</v>
      </c>
      <c r="I21" s="95">
        <f t="shared" si="8"/>
        <v>3.5605185563364556E-4</v>
      </c>
      <c r="J21" s="95">
        <f t="shared" si="4"/>
        <v>0.37383678180927227</v>
      </c>
      <c r="K21" s="95">
        <f t="shared" si="5"/>
        <v>0.62616321819072773</v>
      </c>
      <c r="L21" s="92">
        <f>'2.1'!BD21</f>
        <v>828531</v>
      </c>
      <c r="M21" s="92">
        <v>282229</v>
      </c>
      <c r="N21" s="92">
        <v>145793</v>
      </c>
      <c r="O21" s="92">
        <v>86563</v>
      </c>
      <c r="P21" s="92">
        <f>'2.1'!AY21</f>
        <v>814485</v>
      </c>
      <c r="Q21" s="92">
        <f>-'2.1'!BB21</f>
        <v>647048</v>
      </c>
      <c r="R21" s="92">
        <f t="shared" si="6"/>
        <v>167437</v>
      </c>
      <c r="S21" s="92">
        <v>295</v>
      </c>
      <c r="T21" s="95">
        <v>1.0530221132514386</v>
      </c>
      <c r="U21" s="95">
        <v>2.8167964322694168</v>
      </c>
      <c r="V21" s="99">
        <v>16534.099999999999</v>
      </c>
    </row>
    <row r="22" spans="1:22" s="87" customFormat="1" ht="15" customHeight="1" x14ac:dyDescent="0.15">
      <c r="A22" s="14" t="s">
        <v>19</v>
      </c>
      <c r="B22" s="18" t="s">
        <v>59</v>
      </c>
      <c r="C22" s="98">
        <f t="shared" si="0"/>
        <v>1.2891552612650334</v>
      </c>
      <c r="D22" s="95">
        <f t="shared" si="3"/>
        <v>0.63228851587169688</v>
      </c>
      <c r="E22" s="95">
        <f t="shared" si="3"/>
        <v>0.2262722286853914</v>
      </c>
      <c r="F22" s="95">
        <f t="shared" si="3"/>
        <v>0.35135117168023933</v>
      </c>
      <c r="G22" s="95">
        <f t="shared" si="7"/>
        <v>0.98201096892138939</v>
      </c>
      <c r="H22" s="95">
        <f>'2.2'!BA22</f>
        <v>0.95933517672517432</v>
      </c>
      <c r="I22" s="95">
        <f t="shared" si="8"/>
        <v>1.5290011633704504E-4</v>
      </c>
      <c r="J22" s="95">
        <f t="shared" si="4"/>
        <v>0.53411507540147096</v>
      </c>
      <c r="K22" s="95">
        <f t="shared" si="5"/>
        <v>0.46588492459852904</v>
      </c>
      <c r="L22" s="92">
        <f>'2.1'!BD22</f>
        <v>150425</v>
      </c>
      <c r="M22" s="92">
        <v>95112</v>
      </c>
      <c r="N22" s="92">
        <v>34037</v>
      </c>
      <c r="O22" s="92">
        <v>52852</v>
      </c>
      <c r="P22" s="92">
        <f>'2.1'!AY22</f>
        <v>147719</v>
      </c>
      <c r="Q22" s="92">
        <f>-'2.1'!BB22</f>
        <v>63838</v>
      </c>
      <c r="R22" s="92">
        <f t="shared" si="6"/>
        <v>83881</v>
      </c>
      <c r="S22" s="92">
        <v>23</v>
      </c>
      <c r="T22" s="95">
        <v>1.0649774528174232</v>
      </c>
      <c r="U22" s="95">
        <v>1.9939101176219864</v>
      </c>
      <c r="V22" s="99">
        <v>5707.4</v>
      </c>
    </row>
    <row r="23" spans="1:22" s="87" customFormat="1" ht="15" customHeight="1" x14ac:dyDescent="0.15">
      <c r="A23" s="14" t="s">
        <v>20</v>
      </c>
      <c r="B23" s="15" t="s">
        <v>60</v>
      </c>
      <c r="C23" s="98">
        <f t="shared" si="0"/>
        <v>0.44794915258081996</v>
      </c>
      <c r="D23" s="95">
        <f t="shared" si="3"/>
        <v>0.29937847562970232</v>
      </c>
      <c r="E23" s="95">
        <f t="shared" si="3"/>
        <v>0.12251226692836113</v>
      </c>
      <c r="F23" s="95">
        <f t="shared" si="3"/>
        <v>4.4373568858357866E-2</v>
      </c>
      <c r="G23" s="95">
        <f t="shared" si="7"/>
        <v>0.99994438992476287</v>
      </c>
      <c r="H23" s="95">
        <f>'2.2'!BA23</f>
        <v>0.99997377223189055</v>
      </c>
      <c r="I23" s="95">
        <f t="shared" si="8"/>
        <v>3.0094864245992802E-4</v>
      </c>
      <c r="J23" s="95">
        <f t="shared" si="4"/>
        <v>0.34882028357626793</v>
      </c>
      <c r="K23" s="95">
        <f t="shared" si="5"/>
        <v>0.65117971642373207</v>
      </c>
      <c r="L23" s="92">
        <f>'2.1'!BD23</f>
        <v>305700</v>
      </c>
      <c r="M23" s="92">
        <v>91520</v>
      </c>
      <c r="N23" s="92">
        <v>37452</v>
      </c>
      <c r="O23" s="92">
        <v>13565</v>
      </c>
      <c r="P23" s="92">
        <f>'2.1'!AY23</f>
        <v>305683</v>
      </c>
      <c r="Q23" s="92">
        <f>-'2.1'!BB23</f>
        <v>648151</v>
      </c>
      <c r="R23" s="92">
        <f t="shared" si="6"/>
        <v>-342468</v>
      </c>
      <c r="S23" s="92">
        <v>92</v>
      </c>
      <c r="T23" s="95">
        <v>1.0511324273117932</v>
      </c>
      <c r="U23" s="95">
        <v>3.0133925026810204</v>
      </c>
      <c r="V23" s="99">
        <v>33380.300000000003</v>
      </c>
    </row>
    <row r="24" spans="1:22" s="87" customFormat="1" ht="15" customHeight="1" x14ac:dyDescent="0.15">
      <c r="A24" s="14" t="s">
        <v>21</v>
      </c>
      <c r="B24" s="15" t="s">
        <v>61</v>
      </c>
      <c r="C24" s="98">
        <f t="shared" si="0"/>
        <v>1.0823124998752877E-2</v>
      </c>
      <c r="D24" s="95">
        <f t="shared" si="3"/>
        <v>0.23215139061454651</v>
      </c>
      <c r="E24" s="95">
        <f t="shared" si="3"/>
        <v>0.16486667303832553</v>
      </c>
      <c r="F24" s="95">
        <f t="shared" si="3"/>
        <v>1.4431807321036032E-2</v>
      </c>
      <c r="G24" s="95">
        <f t="shared" si="7"/>
        <v>1</v>
      </c>
      <c r="H24" s="95">
        <f>'2.2'!BA24</f>
        <v>1</v>
      </c>
      <c r="I24" s="95">
        <f t="shared" si="8"/>
        <v>4.7787441460384213E-4</v>
      </c>
      <c r="J24" s="95">
        <f t="shared" si="4"/>
        <v>0.32902138350459642</v>
      </c>
      <c r="K24" s="95">
        <f t="shared" si="5"/>
        <v>0.67097861649540358</v>
      </c>
      <c r="L24" s="92">
        <f>'2.1'!BD24</f>
        <v>10463</v>
      </c>
      <c r="M24" s="92">
        <v>2429</v>
      </c>
      <c r="N24" s="92">
        <v>1725</v>
      </c>
      <c r="O24" s="92">
        <v>151</v>
      </c>
      <c r="P24" s="92">
        <f>'2.1'!AY24</f>
        <v>10463</v>
      </c>
      <c r="Q24" s="92">
        <f>-'2.1'!BB24</f>
        <v>330281</v>
      </c>
      <c r="R24" s="92">
        <f t="shared" si="6"/>
        <v>-319818</v>
      </c>
      <c r="S24" s="92">
        <v>5</v>
      </c>
      <c r="T24" s="95">
        <v>1.0602703996520433</v>
      </c>
      <c r="U24" s="95">
        <v>3.2224969342675909</v>
      </c>
      <c r="V24" s="99">
        <v>47285.4</v>
      </c>
    </row>
    <row r="25" spans="1:22" s="87" customFormat="1" ht="15" customHeight="1" x14ac:dyDescent="0.15">
      <c r="A25" s="14" t="s">
        <v>22</v>
      </c>
      <c r="B25" s="15" t="s">
        <v>62</v>
      </c>
      <c r="C25" s="98">
        <f t="shared" si="0"/>
        <v>0.86026748403883335</v>
      </c>
      <c r="D25" s="95">
        <f t="shared" si="3"/>
        <v>0.59519239439885607</v>
      </c>
      <c r="E25" s="95">
        <f t="shared" si="3"/>
        <v>0.43156376003194763</v>
      </c>
      <c r="F25" s="95">
        <f t="shared" si="3"/>
        <v>3.8865343243974393E-2</v>
      </c>
      <c r="G25" s="95">
        <f t="shared" si="7"/>
        <v>0.87553299753951586</v>
      </c>
      <c r="H25" s="95">
        <f>'2.2'!BA25</f>
        <v>0.91154768661771979</v>
      </c>
      <c r="I25" s="95">
        <f t="shared" si="8"/>
        <v>8.1157329279760908E-4</v>
      </c>
      <c r="J25" s="95">
        <f t="shared" si="4"/>
        <v>0.6204944504724178</v>
      </c>
      <c r="K25" s="95">
        <f t="shared" si="5"/>
        <v>0.3795055495275822</v>
      </c>
      <c r="L25" s="92">
        <f>'2.1'!BD25</f>
        <v>77627</v>
      </c>
      <c r="M25" s="92">
        <v>46203</v>
      </c>
      <c r="N25" s="92">
        <v>33501</v>
      </c>
      <c r="O25" s="92">
        <v>3017</v>
      </c>
      <c r="P25" s="92">
        <f>'2.1'!AY25</f>
        <v>67965</v>
      </c>
      <c r="Q25" s="92">
        <f>-'2.1'!BB25</f>
        <v>99572</v>
      </c>
      <c r="R25" s="92">
        <f t="shared" si="6"/>
        <v>-31607</v>
      </c>
      <c r="S25" s="92">
        <v>63</v>
      </c>
      <c r="T25" s="95">
        <v>1.1344237254060923</v>
      </c>
      <c r="U25" s="95">
        <v>1.8282576492704985</v>
      </c>
      <c r="V25" s="99">
        <v>4413.7</v>
      </c>
    </row>
    <row r="26" spans="1:22" s="87" customFormat="1" ht="15" customHeight="1" x14ac:dyDescent="0.15">
      <c r="A26" s="14" t="s">
        <v>23</v>
      </c>
      <c r="B26" s="15" t="s">
        <v>63</v>
      </c>
      <c r="C26" s="98">
        <f t="shared" si="0"/>
        <v>0.75232046369242067</v>
      </c>
      <c r="D26" s="95">
        <f t="shared" si="3"/>
        <v>0.53802397102863631</v>
      </c>
      <c r="E26" s="95">
        <f t="shared" si="3"/>
        <v>0.32219410700414997</v>
      </c>
      <c r="F26" s="95">
        <f t="shared" si="3"/>
        <v>5.7175405298014494E-2</v>
      </c>
      <c r="G26" s="95">
        <f t="shared" si="7"/>
        <v>0</v>
      </c>
      <c r="H26" s="95">
        <f>'2.2'!BA26</f>
        <v>0</v>
      </c>
      <c r="I26" s="95">
        <f t="shared" si="8"/>
        <v>7.3617616884483574E-4</v>
      </c>
      <c r="J26" s="95">
        <f t="shared" si="4"/>
        <v>0.54770449768995255</v>
      </c>
      <c r="K26" s="95">
        <f t="shared" si="5"/>
        <v>0.45229550231004745</v>
      </c>
      <c r="L26" s="92">
        <f>'2.1'!BD26</f>
        <v>1059529</v>
      </c>
      <c r="M26" s="92">
        <v>570052</v>
      </c>
      <c r="N26" s="92">
        <v>341374</v>
      </c>
      <c r="O26" s="92">
        <v>60579</v>
      </c>
      <c r="P26" s="92">
        <f>'2.1'!AY26</f>
        <v>0</v>
      </c>
      <c r="Q26" s="92">
        <f>-'2.1'!BB26</f>
        <v>0</v>
      </c>
      <c r="R26" s="92">
        <f t="shared" si="6"/>
        <v>0</v>
      </c>
      <c r="S26" s="92">
        <v>780</v>
      </c>
      <c r="T26" s="95">
        <v>1.1276882712162979</v>
      </c>
      <c r="U26" s="95">
        <v>2.058935568308343</v>
      </c>
      <c r="V26" s="99">
        <v>68886.399999999994</v>
      </c>
    </row>
    <row r="27" spans="1:22" s="87" customFormat="1" ht="15" customHeight="1" x14ac:dyDescent="0.15">
      <c r="A27" s="14" t="s">
        <v>24</v>
      </c>
      <c r="B27" s="15" t="s">
        <v>64</v>
      </c>
      <c r="C27" s="98">
        <f t="shared" si="0"/>
        <v>3.8733242975189346</v>
      </c>
      <c r="D27" s="95">
        <f t="shared" si="3"/>
        <v>0.43776702830724079</v>
      </c>
      <c r="E27" s="95">
        <f t="shared" si="3"/>
        <v>0.17041259827809341</v>
      </c>
      <c r="F27" s="95">
        <f t="shared" si="3"/>
        <v>-9.6918479078449235E-2</v>
      </c>
      <c r="G27" s="95">
        <f t="shared" si="7"/>
        <v>0.59462258551015545</v>
      </c>
      <c r="H27" s="95">
        <f>'2.2'!BA27</f>
        <v>0.15109559861297342</v>
      </c>
      <c r="I27" s="95">
        <f t="shared" si="8"/>
        <v>3.4757466202437257E-5</v>
      </c>
      <c r="J27" s="95">
        <f t="shared" si="4"/>
        <v>0.61744155096628706</v>
      </c>
      <c r="K27" s="95">
        <f t="shared" si="5"/>
        <v>0.38255844903371294</v>
      </c>
      <c r="L27" s="92">
        <f>'2.1'!BD27</f>
        <v>1841331</v>
      </c>
      <c r="M27" s="92">
        <v>806074</v>
      </c>
      <c r="N27" s="92">
        <v>313786</v>
      </c>
      <c r="O27" s="92">
        <v>-178459</v>
      </c>
      <c r="P27" s="92">
        <f>'2.1'!AY27</f>
        <v>1094897</v>
      </c>
      <c r="Q27" s="92">
        <f>-'2.1'!BB27</f>
        <v>132857</v>
      </c>
      <c r="R27" s="92">
        <f t="shared" si="6"/>
        <v>962040</v>
      </c>
      <c r="S27" s="92">
        <v>64</v>
      </c>
      <c r="T27" s="95">
        <v>1.255910922906309</v>
      </c>
      <c r="U27" s="95">
        <v>2.0340563749569927</v>
      </c>
      <c r="V27" s="99">
        <v>23252.600000000002</v>
      </c>
    </row>
    <row r="28" spans="1:22" s="87" customFormat="1" ht="15" customHeight="1" x14ac:dyDescent="0.15">
      <c r="A28" s="14" t="s">
        <v>25</v>
      </c>
      <c r="B28" s="15" t="s">
        <v>65</v>
      </c>
      <c r="C28" s="98">
        <f t="shared" si="0"/>
        <v>1.049098680635721</v>
      </c>
      <c r="D28" s="95">
        <f t="shared" si="3"/>
        <v>0.46240484904339502</v>
      </c>
      <c r="E28" s="95">
        <f t="shared" si="3"/>
        <v>0.19370918145808041</v>
      </c>
      <c r="F28" s="95">
        <f t="shared" si="3"/>
        <v>1.5423538064813421E-2</v>
      </c>
      <c r="G28" s="95">
        <f t="shared" si="7"/>
        <v>0.26353824204453818</v>
      </c>
      <c r="H28" s="95">
        <f>'2.2'!BA28</f>
        <v>0.22925148617693156</v>
      </c>
      <c r="I28" s="95">
        <f t="shared" si="8"/>
        <v>6.3803202566306593E-4</v>
      </c>
      <c r="J28" s="95">
        <f t="shared" si="4"/>
        <v>0.67069190736525353</v>
      </c>
      <c r="K28" s="95">
        <f t="shared" si="5"/>
        <v>0.32930809263474647</v>
      </c>
      <c r="L28" s="92">
        <f>'2.1'!BD28</f>
        <v>225694</v>
      </c>
      <c r="M28" s="92">
        <v>104362</v>
      </c>
      <c r="N28" s="92">
        <v>43719</v>
      </c>
      <c r="O28" s="92">
        <v>3481</v>
      </c>
      <c r="P28" s="92">
        <f>'2.1'!AY28</f>
        <v>59479</v>
      </c>
      <c r="Q28" s="92">
        <f>-'2.1'!BB28</f>
        <v>49439</v>
      </c>
      <c r="R28" s="92">
        <f t="shared" si="6"/>
        <v>10040</v>
      </c>
      <c r="S28" s="92">
        <v>144</v>
      </c>
      <c r="T28" s="95">
        <v>1.3383072557513704</v>
      </c>
      <c r="U28" s="95">
        <v>1.9954128580569541</v>
      </c>
      <c r="V28" s="99">
        <v>10522.7</v>
      </c>
    </row>
    <row r="29" spans="1:22" s="87" customFormat="1" ht="15" customHeight="1" x14ac:dyDescent="0.15">
      <c r="A29" s="14" t="s">
        <v>26</v>
      </c>
      <c r="B29" s="15" t="s">
        <v>66</v>
      </c>
      <c r="C29" s="98">
        <f t="shared" si="0"/>
        <v>0.69321343645610889</v>
      </c>
      <c r="D29" s="95">
        <f t="shared" si="3"/>
        <v>0.59302868023143873</v>
      </c>
      <c r="E29" s="95">
        <f t="shared" si="3"/>
        <v>0.42586951244291466</v>
      </c>
      <c r="F29" s="95">
        <f t="shared" si="3"/>
        <v>1.1159469148983936E-2</v>
      </c>
      <c r="G29" s="95">
        <f t="shared" si="7"/>
        <v>0.65978534916338227</v>
      </c>
      <c r="H29" s="95">
        <f>'2.2'!BA29</f>
        <v>0.76213821071595411</v>
      </c>
      <c r="I29" s="95">
        <f t="shared" si="8"/>
        <v>1.6316081461689551E-3</v>
      </c>
      <c r="J29" s="95">
        <f t="shared" si="4"/>
        <v>0.67819707259881101</v>
      </c>
      <c r="K29" s="95">
        <f t="shared" si="5"/>
        <v>0.32180292740118899</v>
      </c>
      <c r="L29" s="92">
        <f>'2.1'!BD29</f>
        <v>1314041</v>
      </c>
      <c r="M29" s="92">
        <v>779264</v>
      </c>
      <c r="N29" s="92">
        <v>559610</v>
      </c>
      <c r="O29" s="92">
        <v>14664</v>
      </c>
      <c r="P29" s="92">
        <f>'2.1'!AY29</f>
        <v>866985</v>
      </c>
      <c r="Q29" s="92">
        <f>-'2.1'!BB29</f>
        <v>1432422</v>
      </c>
      <c r="R29" s="92">
        <f t="shared" si="6"/>
        <v>-565437</v>
      </c>
      <c r="S29" s="92">
        <v>2144</v>
      </c>
      <c r="T29" s="95">
        <v>1.1937467733283926</v>
      </c>
      <c r="U29" s="95">
        <v>1.76017682995007</v>
      </c>
      <c r="V29" s="99">
        <v>92718.3</v>
      </c>
    </row>
    <row r="30" spans="1:22" s="87" customFormat="1" ht="15" customHeight="1" x14ac:dyDescent="0.15">
      <c r="A30" s="14" t="s">
        <v>27</v>
      </c>
      <c r="B30" s="15" t="s">
        <v>67</v>
      </c>
      <c r="C30" s="98">
        <f t="shared" si="0"/>
        <v>0.35715945966945406</v>
      </c>
      <c r="D30" s="95">
        <f t="shared" si="3"/>
        <v>0.79015928776582511</v>
      </c>
      <c r="E30" s="95">
        <f t="shared" si="3"/>
        <v>0.45129774675280621</v>
      </c>
      <c r="F30" s="95">
        <f t="shared" si="3"/>
        <v>0.22942941358280627</v>
      </c>
      <c r="G30" s="95">
        <f t="shared" si="7"/>
        <v>0</v>
      </c>
      <c r="H30" s="95">
        <f>'2.2'!BA30</f>
        <v>0.52809152647287971</v>
      </c>
      <c r="I30" s="95">
        <f t="shared" si="8"/>
        <v>7.8400036184632089E-4</v>
      </c>
      <c r="J30" s="95">
        <f t="shared" si="4"/>
        <v>0.78140486489420147</v>
      </c>
      <c r="K30" s="95">
        <f t="shared" si="5"/>
        <v>0.21859513510579853</v>
      </c>
      <c r="L30" s="92">
        <f>'2.1'!BD30</f>
        <v>265306</v>
      </c>
      <c r="M30" s="92">
        <v>209634</v>
      </c>
      <c r="N30" s="92">
        <v>119732</v>
      </c>
      <c r="O30" s="92">
        <v>60869</v>
      </c>
      <c r="P30" s="92">
        <f>'2.1'!AY30</f>
        <v>0</v>
      </c>
      <c r="Q30" s="92">
        <f>-'2.1'!BB30</f>
        <v>296892</v>
      </c>
      <c r="R30" s="92">
        <f t="shared" si="6"/>
        <v>-296892</v>
      </c>
      <c r="S30" s="92">
        <v>208</v>
      </c>
      <c r="T30" s="95">
        <v>1.0770623934841235</v>
      </c>
      <c r="U30" s="95">
        <v>1.3783666340878906</v>
      </c>
      <c r="V30" s="99">
        <v>36333.599999999999</v>
      </c>
    </row>
    <row r="31" spans="1:22" s="87" customFormat="1" ht="15" customHeight="1" x14ac:dyDescent="0.15">
      <c r="A31" s="14" t="s">
        <v>28</v>
      </c>
      <c r="B31" s="15" t="s">
        <v>68</v>
      </c>
      <c r="C31" s="98">
        <f t="shared" si="0"/>
        <v>0.85779286338038874</v>
      </c>
      <c r="D31" s="95">
        <f t="shared" si="3"/>
        <v>0.87659606892851472</v>
      </c>
      <c r="E31" s="95">
        <f t="shared" si="3"/>
        <v>1.0117357824232792E-2</v>
      </c>
      <c r="F31" s="95">
        <f t="shared" si="3"/>
        <v>0.43605522543332215</v>
      </c>
      <c r="G31" s="95">
        <f t="shared" si="7"/>
        <v>1.5307022073548266E-2</v>
      </c>
      <c r="H31" s="95">
        <f>'2.2'!BA31</f>
        <v>7.7472167648984944E-2</v>
      </c>
      <c r="I31" s="95">
        <f t="shared" si="8"/>
        <v>6.1714245411105038E-5</v>
      </c>
      <c r="J31" s="95">
        <f t="shared" si="4"/>
        <v>0.90197786573647798</v>
      </c>
      <c r="K31" s="95">
        <f t="shared" si="5"/>
        <v>9.8022134263522021E-2</v>
      </c>
      <c r="L31" s="92">
        <f>'2.1'!BD31</f>
        <v>1587964</v>
      </c>
      <c r="M31" s="92">
        <v>1392003</v>
      </c>
      <c r="N31" s="92">
        <v>16066</v>
      </c>
      <c r="O31" s="92">
        <v>692440</v>
      </c>
      <c r="P31" s="92">
        <f>'2.1'!AY31</f>
        <v>24307</v>
      </c>
      <c r="Q31" s="92">
        <f>-'2.1'!BB31</f>
        <v>131313</v>
      </c>
      <c r="R31" s="92">
        <f t="shared" si="6"/>
        <v>-107006</v>
      </c>
      <c r="S31" s="92">
        <v>98</v>
      </c>
      <c r="T31" s="95">
        <v>1.0960652084257902</v>
      </c>
      <c r="U31" s="95">
        <v>1.2151797178867989</v>
      </c>
      <c r="V31" s="99">
        <v>90548.6</v>
      </c>
    </row>
    <row r="32" spans="1:22" s="87" customFormat="1" ht="15" customHeight="1" x14ac:dyDescent="0.15">
      <c r="A32" s="14" t="s">
        <v>29</v>
      </c>
      <c r="B32" s="15" t="s">
        <v>69</v>
      </c>
      <c r="C32" s="98">
        <f t="shared" si="0"/>
        <v>0.67372089465425489</v>
      </c>
      <c r="D32" s="95">
        <f t="shared" si="3"/>
        <v>0.44285308445488969</v>
      </c>
      <c r="E32" s="95">
        <f t="shared" si="3"/>
        <v>0.28927438073624029</v>
      </c>
      <c r="F32" s="95">
        <f t="shared" si="3"/>
        <v>1.6701478226902502E-2</v>
      </c>
      <c r="G32" s="95">
        <f t="shared" si="7"/>
        <v>0.39662419333490445</v>
      </c>
      <c r="H32" s="95">
        <f>'2.2'!BA32</f>
        <v>0.58133468629809582</v>
      </c>
      <c r="I32" s="95">
        <f t="shared" si="8"/>
        <v>1.1105264347259034E-3</v>
      </c>
      <c r="J32" s="95">
        <f t="shared" si="4"/>
        <v>0.60762920340642912</v>
      </c>
      <c r="K32" s="95">
        <f t="shared" si="5"/>
        <v>0.39237079659357088</v>
      </c>
      <c r="L32" s="92">
        <f>'2.1'!BD32</f>
        <v>619526</v>
      </c>
      <c r="M32" s="92">
        <v>274359</v>
      </c>
      <c r="N32" s="92">
        <v>179213</v>
      </c>
      <c r="O32" s="92">
        <v>10347</v>
      </c>
      <c r="P32" s="92">
        <f>'2.1'!AY32</f>
        <v>245719</v>
      </c>
      <c r="Q32" s="92">
        <f>-'2.1'!BB32</f>
        <v>519047</v>
      </c>
      <c r="R32" s="92">
        <f t="shared" si="6"/>
        <v>-273328</v>
      </c>
      <c r="S32" s="92">
        <v>688</v>
      </c>
      <c r="T32" s="95">
        <v>1.1631253177416969</v>
      </c>
      <c r="U32" s="95">
        <v>1.9142024629841718</v>
      </c>
      <c r="V32" s="99">
        <v>44978.299999999996</v>
      </c>
    </row>
    <row r="33" spans="1:22" s="87" customFormat="1" ht="15" customHeight="1" x14ac:dyDescent="0.15">
      <c r="A33" s="14" t="s">
        <v>30</v>
      </c>
      <c r="B33" s="15" t="s">
        <v>70</v>
      </c>
      <c r="C33" s="98">
        <f t="shared" si="0"/>
        <v>1.6400158422637777E-2</v>
      </c>
      <c r="D33" s="95">
        <f t="shared" si="3"/>
        <v>0.39621775452125219</v>
      </c>
      <c r="E33" s="95">
        <f t="shared" si="3"/>
        <v>0.17414853575690811</v>
      </c>
      <c r="F33" s="95">
        <f t="shared" si="3"/>
        <v>5.5218947948223629E-2</v>
      </c>
      <c r="G33" s="95">
        <f t="shared" si="7"/>
        <v>0.10111998531166805</v>
      </c>
      <c r="H33" s="95">
        <f>'2.2'!BA33</f>
        <v>0.96962524410086348</v>
      </c>
      <c r="I33" s="95">
        <f t="shared" si="8"/>
        <v>4.131093362709997E-4</v>
      </c>
      <c r="J33" s="95">
        <f t="shared" si="4"/>
        <v>0.49634466317586773</v>
      </c>
      <c r="K33" s="95">
        <f t="shared" si="5"/>
        <v>0.50365533682413233</v>
      </c>
      <c r="L33" s="92">
        <f>'2.1'!BD33</f>
        <v>21786</v>
      </c>
      <c r="M33" s="92">
        <v>8632</v>
      </c>
      <c r="N33" s="92">
        <v>3794</v>
      </c>
      <c r="O33" s="92">
        <v>1203</v>
      </c>
      <c r="P33" s="92">
        <f>'2.1'!AY33</f>
        <v>2203</v>
      </c>
      <c r="Q33" s="92">
        <f>-'2.1'!BB33</f>
        <v>625130</v>
      </c>
      <c r="R33" s="92">
        <f t="shared" si="6"/>
        <v>-622927</v>
      </c>
      <c r="S33" s="92">
        <v>9</v>
      </c>
      <c r="T33" s="95">
        <v>1.1567676473347306</v>
      </c>
      <c r="U33" s="95">
        <v>2.3305733558876969</v>
      </c>
      <c r="V33" s="99">
        <v>64976</v>
      </c>
    </row>
    <row r="34" spans="1:22" s="87" customFormat="1" ht="15" customHeight="1" x14ac:dyDescent="0.15">
      <c r="A34" s="14" t="s">
        <v>31</v>
      </c>
      <c r="B34" s="15" t="s">
        <v>71</v>
      </c>
      <c r="C34" s="98">
        <f t="shared" si="0"/>
        <v>0.95449416010182753</v>
      </c>
      <c r="D34" s="95">
        <f t="shared" si="3"/>
        <v>0.73260393399581158</v>
      </c>
      <c r="E34" s="95">
        <f t="shared" si="3"/>
        <v>0.49952273672619035</v>
      </c>
      <c r="F34" s="95">
        <f t="shared" si="3"/>
        <v>0</v>
      </c>
      <c r="G34" s="95">
        <f t="shared" si="7"/>
        <v>0</v>
      </c>
      <c r="H34" s="95">
        <f>'2.2'!BA34</f>
        <v>0</v>
      </c>
      <c r="I34" s="95">
        <f t="shared" si="8"/>
        <v>5.8906550167943774E-4</v>
      </c>
      <c r="J34" s="95">
        <f t="shared" si="4"/>
        <v>0.72654307830734766</v>
      </c>
      <c r="K34" s="95">
        <f t="shared" si="5"/>
        <v>0.27345692169265234</v>
      </c>
      <c r="L34" s="92">
        <f>'2.1'!BD34</f>
        <v>831826</v>
      </c>
      <c r="M34" s="92">
        <v>609399</v>
      </c>
      <c r="N34" s="92">
        <v>415516</v>
      </c>
      <c r="O34" s="92">
        <v>0</v>
      </c>
      <c r="P34" s="92">
        <f>'2.1'!AY34</f>
        <v>0</v>
      </c>
      <c r="Q34" s="92">
        <f>-'2.1'!BB34</f>
        <v>0</v>
      </c>
      <c r="R34" s="92">
        <f t="shared" si="6"/>
        <v>0</v>
      </c>
      <c r="S34" s="92">
        <v>490</v>
      </c>
      <c r="T34" s="95">
        <v>1.0961962862703678</v>
      </c>
      <c r="U34" s="95">
        <v>1.5087836069186895</v>
      </c>
      <c r="V34" s="99">
        <v>42626.8</v>
      </c>
    </row>
    <row r="35" spans="1:22" s="87" customFormat="1" ht="15" customHeight="1" x14ac:dyDescent="0.15">
      <c r="A35" s="14" t="s">
        <v>32</v>
      </c>
      <c r="B35" s="15" t="s">
        <v>72</v>
      </c>
      <c r="C35" s="98">
        <f t="shared" si="0"/>
        <v>0.72354996802192062</v>
      </c>
      <c r="D35" s="95">
        <f t="shared" si="3"/>
        <v>0.77255208179862689</v>
      </c>
      <c r="E35" s="95">
        <f t="shared" si="3"/>
        <v>0.67407843946135482</v>
      </c>
      <c r="F35" s="95">
        <f t="shared" si="3"/>
        <v>3.7702212923947315E-3</v>
      </c>
      <c r="G35" s="95">
        <f t="shared" si="7"/>
        <v>3.2899195568258835E-2</v>
      </c>
      <c r="H35" s="95">
        <f>'2.2'!BA35</f>
        <v>1.2490632025980515E-4</v>
      </c>
      <c r="I35" s="95">
        <f t="shared" si="8"/>
        <v>9.7680997141762682E-4</v>
      </c>
      <c r="J35" s="95">
        <f t="shared" si="4"/>
        <v>0.75529817932129717</v>
      </c>
      <c r="K35" s="95">
        <f t="shared" si="5"/>
        <v>0.24470182067870283</v>
      </c>
      <c r="L35" s="92">
        <f>'2.1'!BD35</f>
        <v>678740</v>
      </c>
      <c r="M35" s="92">
        <v>524362</v>
      </c>
      <c r="N35" s="92">
        <v>457524</v>
      </c>
      <c r="O35" s="92">
        <v>2559</v>
      </c>
      <c r="P35" s="92">
        <f>'2.1'!AY35</f>
        <v>22330</v>
      </c>
      <c r="Q35" s="92">
        <f>-'2.1'!BB35</f>
        <v>82</v>
      </c>
      <c r="R35" s="92">
        <f t="shared" si="6"/>
        <v>22248</v>
      </c>
      <c r="S35" s="92">
        <v>663</v>
      </c>
      <c r="T35" s="95">
        <v>1.100481096385542</v>
      </c>
      <c r="U35" s="95">
        <v>1.4570154231993813</v>
      </c>
      <c r="V35" s="99">
        <v>45883.7</v>
      </c>
    </row>
    <row r="36" spans="1:22" s="87" customFormat="1" ht="15" customHeight="1" x14ac:dyDescent="0.15">
      <c r="A36" s="14" t="s">
        <v>33</v>
      </c>
      <c r="B36" s="15" t="s">
        <v>73</v>
      </c>
      <c r="C36" s="98">
        <f t="shared" si="0"/>
        <v>0.92846293450979833</v>
      </c>
      <c r="D36" s="95">
        <f t="shared" si="3"/>
        <v>0.68205841935217004</v>
      </c>
      <c r="E36" s="95">
        <f t="shared" si="3"/>
        <v>0.57838482505456179</v>
      </c>
      <c r="F36" s="95">
        <f t="shared" si="3"/>
        <v>2.3329963108113947E-2</v>
      </c>
      <c r="G36" s="95">
        <f t="shared" si="7"/>
        <v>8.7071879509445539E-3</v>
      </c>
      <c r="H36" s="95">
        <f>'2.2'!BA36</f>
        <v>5.5575008405025994E-2</v>
      </c>
      <c r="I36" s="95">
        <f t="shared" si="8"/>
        <v>1.2292414504024138E-3</v>
      </c>
      <c r="J36" s="95">
        <f t="shared" si="4"/>
        <v>0.65071675537995499</v>
      </c>
      <c r="K36" s="95">
        <f t="shared" si="5"/>
        <v>0.34928324462004501</v>
      </c>
      <c r="L36" s="92">
        <f>'2.1'!BD36</f>
        <v>1365883</v>
      </c>
      <c r="M36" s="92">
        <v>931612</v>
      </c>
      <c r="N36" s="92">
        <v>790006</v>
      </c>
      <c r="O36" s="92">
        <v>31866</v>
      </c>
      <c r="P36" s="92">
        <f>'2.1'!AY36</f>
        <v>11893</v>
      </c>
      <c r="Q36" s="92">
        <f>-'2.1'!BB36</f>
        <v>79676</v>
      </c>
      <c r="R36" s="92">
        <f t="shared" si="6"/>
        <v>-67783</v>
      </c>
      <c r="S36" s="92">
        <v>1679</v>
      </c>
      <c r="T36" s="95">
        <v>1.1007560211806076</v>
      </c>
      <c r="U36" s="95">
        <v>1.6916054674785093</v>
      </c>
      <c r="V36" s="99">
        <v>71956.899999999994</v>
      </c>
    </row>
    <row r="37" spans="1:22" s="87" customFormat="1" ht="15" customHeight="1" x14ac:dyDescent="0.15">
      <c r="A37" s="14" t="s">
        <v>34</v>
      </c>
      <c r="B37" s="15" t="s">
        <v>74</v>
      </c>
      <c r="C37" s="98">
        <f t="shared" si="0"/>
        <v>1.2600245507883279</v>
      </c>
      <c r="D37" s="95">
        <f t="shared" si="3"/>
        <v>0.5155732973438808</v>
      </c>
      <c r="E37" s="95">
        <f t="shared" si="3"/>
        <v>0.36988918609094384</v>
      </c>
      <c r="F37" s="95">
        <f t="shared" si="3"/>
        <v>0</v>
      </c>
      <c r="G37" s="95">
        <f t="shared" si="7"/>
        <v>7.5935576712005785E-3</v>
      </c>
      <c r="H37" s="95">
        <f>'2.2'!BA37</f>
        <v>0.21548023034603322</v>
      </c>
      <c r="I37" s="95">
        <f t="shared" si="8"/>
        <v>1.7317213961089114E-3</v>
      </c>
      <c r="J37" s="95">
        <f t="shared" si="4"/>
        <v>0.63236553210006863</v>
      </c>
      <c r="K37" s="95">
        <f t="shared" si="5"/>
        <v>0.36763446789993137</v>
      </c>
      <c r="L37" s="92">
        <f>'2.1'!BD37</f>
        <v>122999</v>
      </c>
      <c r="M37" s="92">
        <v>63415</v>
      </c>
      <c r="N37" s="92">
        <v>45496</v>
      </c>
      <c r="O37" s="92">
        <v>0</v>
      </c>
      <c r="P37" s="92">
        <f>'2.1'!AY37</f>
        <v>934</v>
      </c>
      <c r="Q37" s="92">
        <f>-'2.1'!BB37</f>
        <v>33527</v>
      </c>
      <c r="R37" s="92">
        <f t="shared" si="6"/>
        <v>-32593</v>
      </c>
      <c r="S37" s="92">
        <v>213</v>
      </c>
      <c r="T37" s="95">
        <v>1.2219792684454922</v>
      </c>
      <c r="U37" s="95">
        <v>1.9323938551605311</v>
      </c>
      <c r="V37" s="99">
        <v>4774.7</v>
      </c>
    </row>
    <row r="38" spans="1:22" s="87" customFormat="1" ht="15" customHeight="1" x14ac:dyDescent="0.15">
      <c r="A38" s="14" t="s">
        <v>35</v>
      </c>
      <c r="B38" s="15" t="s">
        <v>75</v>
      </c>
      <c r="C38" s="98">
        <f>(L38/L$43)/(V38/V$43)</f>
        <v>0.41194846203157809</v>
      </c>
      <c r="D38" s="95">
        <f t="shared" si="3"/>
        <v>0.66212419672554657</v>
      </c>
      <c r="E38" s="95">
        <f t="shared" si="3"/>
        <v>0.42245672461989692</v>
      </c>
      <c r="F38" s="95">
        <f t="shared" si="3"/>
        <v>8.6550760206166172E-2</v>
      </c>
      <c r="G38" s="95">
        <f t="shared" si="7"/>
        <v>0.47800814611908049</v>
      </c>
      <c r="H38" s="95">
        <f>'2.2'!BA38</f>
        <v>0.79854128509964994</v>
      </c>
      <c r="I38" s="95">
        <f t="shared" si="8"/>
        <v>6.5146488337514965E-4</v>
      </c>
      <c r="J38" s="95">
        <f t="shared" si="4"/>
        <v>0.61662617765727423</v>
      </c>
      <c r="K38" s="95">
        <f t="shared" si="5"/>
        <v>0.38337382234272577</v>
      </c>
      <c r="L38" s="92">
        <f>'2.1'!BD38</f>
        <v>712241</v>
      </c>
      <c r="M38" s="92">
        <v>471592</v>
      </c>
      <c r="N38" s="92">
        <v>300891</v>
      </c>
      <c r="O38" s="92">
        <v>61645</v>
      </c>
      <c r="P38" s="92">
        <f>'2.1'!AY38</f>
        <v>340457</v>
      </c>
      <c r="Q38" s="92">
        <f>-'2.1'!BB38</f>
        <v>1473676</v>
      </c>
      <c r="R38" s="92">
        <f t="shared" si="6"/>
        <v>-1133219</v>
      </c>
      <c r="S38" s="92">
        <v>464</v>
      </c>
      <c r="T38" s="95">
        <v>1.0768494948912135</v>
      </c>
      <c r="U38" s="95">
        <v>1.7463570862048856</v>
      </c>
      <c r="V38" s="99">
        <v>84568.3</v>
      </c>
    </row>
    <row r="39" spans="1:22" s="87" customFormat="1" ht="15" customHeight="1" x14ac:dyDescent="0.15">
      <c r="A39" s="19" t="s">
        <v>36</v>
      </c>
      <c r="B39" s="15" t="s">
        <v>76</v>
      </c>
      <c r="C39" s="98">
        <f>(L39/L$43)/(V39/V$43)</f>
        <v>0.88536883228784635</v>
      </c>
      <c r="D39" s="95">
        <f t="shared" si="3"/>
        <v>0.432557533266403</v>
      </c>
      <c r="E39" s="95">
        <f t="shared" si="3"/>
        <v>0.29786118799469735</v>
      </c>
      <c r="F39" s="95">
        <f t="shared" si="3"/>
        <v>4.800124246340557E-2</v>
      </c>
      <c r="G39" s="95">
        <f t="shared" si="7"/>
        <v>0.29147969626207104</v>
      </c>
      <c r="H39" s="95">
        <f>'2.2'!BA39</f>
        <v>0.39703751256791392</v>
      </c>
      <c r="I39" s="95">
        <f t="shared" si="8"/>
        <v>2.6180478903082309E-3</v>
      </c>
      <c r="J39" s="95">
        <f t="shared" si="4"/>
        <v>0.55217524380678251</v>
      </c>
      <c r="K39" s="95">
        <f t="shared" si="5"/>
        <v>0.44782475619321749</v>
      </c>
      <c r="L39" s="92">
        <f>'2.1'!BD39</f>
        <v>360574</v>
      </c>
      <c r="M39" s="92">
        <v>155969</v>
      </c>
      <c r="N39" s="92">
        <v>107401</v>
      </c>
      <c r="O39" s="92">
        <v>17308</v>
      </c>
      <c r="P39" s="92">
        <f>'2.1'!AY39</f>
        <v>105100</v>
      </c>
      <c r="Q39" s="92">
        <f>-'2.1'!BB39</f>
        <v>168224</v>
      </c>
      <c r="R39" s="92">
        <f t="shared" si="6"/>
        <v>-63124</v>
      </c>
      <c r="S39" s="92">
        <v>944</v>
      </c>
      <c r="T39" s="95">
        <v>1.1681942466996083</v>
      </c>
      <c r="U39" s="95">
        <v>2.1156222771703677</v>
      </c>
      <c r="V39" s="99">
        <v>19920.2</v>
      </c>
    </row>
    <row r="40" spans="1:22" s="87" customFormat="1" ht="15" customHeight="1" x14ac:dyDescent="0.15">
      <c r="A40" s="20" t="s">
        <v>37</v>
      </c>
      <c r="B40" s="15" t="s">
        <v>77</v>
      </c>
      <c r="C40" s="98">
        <f>(L40/L$43)/(V40/V$43)</f>
        <v>0.83393761395173105</v>
      </c>
      <c r="D40" s="95">
        <f t="shared" si="3"/>
        <v>0.62154066471746527</v>
      </c>
      <c r="E40" s="95">
        <f t="shared" si="3"/>
        <v>0.36266782027567279</v>
      </c>
      <c r="F40" s="95">
        <f t="shared" si="3"/>
        <v>9.3352825347574442E-2</v>
      </c>
      <c r="G40" s="95">
        <f t="shared" si="7"/>
        <v>0.30084432245360704</v>
      </c>
      <c r="H40" s="95">
        <f>'2.2'!BA40</f>
        <v>0.49704679203492341</v>
      </c>
      <c r="I40" s="95">
        <f t="shared" si="8"/>
        <v>1.7304135091592578E-3</v>
      </c>
      <c r="J40" s="95">
        <f t="shared" si="4"/>
        <v>0.69289779339479118</v>
      </c>
      <c r="K40" s="95">
        <f t="shared" si="5"/>
        <v>0.30710220660520882</v>
      </c>
      <c r="L40" s="92">
        <f>'2.1'!BD40</f>
        <v>335180</v>
      </c>
      <c r="M40" s="92">
        <v>208328</v>
      </c>
      <c r="N40" s="92">
        <v>121559</v>
      </c>
      <c r="O40" s="92">
        <v>31290</v>
      </c>
      <c r="P40" s="92">
        <f>'2.1'!AY40</f>
        <v>100837</v>
      </c>
      <c r="Q40" s="92">
        <f>-'2.1'!BB40</f>
        <v>231591</v>
      </c>
      <c r="R40" s="92">
        <f t="shared" si="6"/>
        <v>-130754</v>
      </c>
      <c r="S40" s="92">
        <v>580</v>
      </c>
      <c r="T40" s="95">
        <v>1.1721156185467549</v>
      </c>
      <c r="U40" s="95">
        <v>1.6916140154005666</v>
      </c>
      <c r="V40" s="99">
        <v>19659.3</v>
      </c>
    </row>
    <row r="41" spans="1:22" s="87" customFormat="1" ht="15" customHeight="1" x14ac:dyDescent="0.15">
      <c r="A41" s="14" t="s">
        <v>38</v>
      </c>
      <c r="B41" s="15" t="s">
        <v>78</v>
      </c>
      <c r="C41" s="98">
        <f>(L41/L$43)/(V41/V$43)</f>
        <v>1.0143298969132357</v>
      </c>
      <c r="D41" s="95">
        <f t="shared" si="3"/>
        <v>0</v>
      </c>
      <c r="E41" s="95">
        <f t="shared" si="3"/>
        <v>0</v>
      </c>
      <c r="F41" s="95">
        <f t="shared" si="3"/>
        <v>0</v>
      </c>
      <c r="G41" s="95">
        <f t="shared" si="7"/>
        <v>0</v>
      </c>
      <c r="H41" s="95">
        <f>'2.2'!BA41</f>
        <v>0</v>
      </c>
      <c r="I41" s="95">
        <f t="shared" si="8"/>
        <v>0</v>
      </c>
      <c r="J41" s="95">
        <f t="shared" si="4"/>
        <v>0.38400328222870372</v>
      </c>
      <c r="K41" s="95">
        <f t="shared" si="5"/>
        <v>0.61599671777129628</v>
      </c>
      <c r="L41" s="92">
        <f>'2.1'!BD41</f>
        <v>30735</v>
      </c>
      <c r="M41" s="92">
        <v>0</v>
      </c>
      <c r="N41" s="92">
        <v>0</v>
      </c>
      <c r="O41" s="92">
        <v>0</v>
      </c>
      <c r="P41" s="92">
        <f>'2.1'!AY41</f>
        <v>0</v>
      </c>
      <c r="Q41" s="92">
        <f>-'2.1'!BB41</f>
        <v>0</v>
      </c>
      <c r="R41" s="92">
        <f t="shared" si="6"/>
        <v>0</v>
      </c>
      <c r="S41" s="92">
        <v>0</v>
      </c>
      <c r="T41" s="95">
        <v>1.1629505711502373</v>
      </c>
      <c r="U41" s="95">
        <v>3.028491226430742</v>
      </c>
      <c r="V41" s="99">
        <v>1482.1</v>
      </c>
    </row>
    <row r="42" spans="1:22" s="87" customFormat="1" ht="15" customHeight="1" x14ac:dyDescent="0.15">
      <c r="A42" s="82" t="s">
        <v>39</v>
      </c>
      <c r="B42" s="81" t="s">
        <v>79</v>
      </c>
      <c r="C42" s="100">
        <f>(L42/L$43)/(V42/V$43)</f>
        <v>0.68322395773306022</v>
      </c>
      <c r="D42" s="96">
        <f t="shared" si="3"/>
        <v>0.69300681178735379</v>
      </c>
      <c r="E42" s="96">
        <f t="shared" si="3"/>
        <v>5.0273952317488525E-2</v>
      </c>
      <c r="F42" s="96">
        <f t="shared" si="3"/>
        <v>0.57300459055234709</v>
      </c>
      <c r="G42" s="96">
        <f t="shared" si="7"/>
        <v>0</v>
      </c>
      <c r="H42" s="96">
        <f>'2.2'!BA42</f>
        <v>0</v>
      </c>
      <c r="I42" s="96">
        <f t="shared" si="8"/>
        <v>0</v>
      </c>
      <c r="J42" s="96">
        <f t="shared" si="4"/>
        <v>0.79181576703869661</v>
      </c>
      <c r="K42" s="96">
        <f t="shared" si="5"/>
        <v>0.20818423296130339</v>
      </c>
      <c r="L42" s="92">
        <f>'2.1'!BD42</f>
        <v>108048</v>
      </c>
      <c r="M42" s="93">
        <v>74878</v>
      </c>
      <c r="N42" s="93">
        <v>5432</v>
      </c>
      <c r="O42" s="93">
        <v>61912</v>
      </c>
      <c r="P42" s="92">
        <f>'2.1'!AY42</f>
        <v>0</v>
      </c>
      <c r="Q42" s="92">
        <f>-'2.1'!BB42</f>
        <v>0</v>
      </c>
      <c r="R42" s="93">
        <f t="shared" si="6"/>
        <v>0</v>
      </c>
      <c r="S42" s="93">
        <v>0</v>
      </c>
      <c r="T42" s="96">
        <v>1.211087876870363</v>
      </c>
      <c r="U42" s="96">
        <v>1.5295071496235768</v>
      </c>
      <c r="V42" s="101">
        <v>7735.3</v>
      </c>
    </row>
    <row r="43" spans="1:22" s="29" customFormat="1" ht="15" customHeight="1" x14ac:dyDescent="0.15">
      <c r="B43" s="102" t="s">
        <v>172</v>
      </c>
      <c r="D43" s="103"/>
      <c r="E43" s="103"/>
      <c r="F43" s="103"/>
      <c r="G43" s="103"/>
      <c r="H43" s="103"/>
      <c r="I43" s="103"/>
      <c r="J43" s="103"/>
      <c r="K43" s="103"/>
      <c r="L43" s="104">
        <f>SUM(L4:L42)</f>
        <v>20847340</v>
      </c>
      <c r="M43" s="104">
        <f>SUM(M4:M42)</f>
        <v>10530003</v>
      </c>
      <c r="N43" s="104">
        <f t="shared" ref="N43:R43" si="9">SUM(N4:N42)</f>
        <v>5628249</v>
      </c>
      <c r="O43" s="104">
        <f t="shared" si="9"/>
        <v>1558291</v>
      </c>
      <c r="P43" s="104">
        <f t="shared" si="9"/>
        <v>11975511</v>
      </c>
      <c r="Q43" s="104">
        <f t="shared" si="9"/>
        <v>12863871</v>
      </c>
      <c r="R43" s="104">
        <f t="shared" si="9"/>
        <v>-888360</v>
      </c>
      <c r="S43" s="104">
        <f>SUM(S4:S42)</f>
        <v>13518</v>
      </c>
      <c r="T43" s="104"/>
      <c r="U43" s="104"/>
      <c r="V43" s="104">
        <f>SUM(V4:V42)</f>
        <v>1019704.1000000001</v>
      </c>
    </row>
    <row r="44" spans="1:22" s="29" customFormat="1" ht="15" customHeight="1" x14ac:dyDescent="0.15"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3"/>
      <c r="S44" s="103"/>
      <c r="T44" s="103"/>
      <c r="U44" s="103"/>
      <c r="V44" s="87"/>
    </row>
    <row r="45" spans="1:22" s="29" customFormat="1" ht="15" customHeight="1" x14ac:dyDescent="0.15"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</row>
    <row r="46" spans="1:22" s="29" customFormat="1" ht="15" customHeight="1" x14ac:dyDescent="0.15">
      <c r="D46" s="87"/>
      <c r="E46" s="87"/>
      <c r="F46" s="87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</row>
    <row r="47" spans="1:22" s="29" customFormat="1" ht="15" customHeight="1" x14ac:dyDescent="0.15">
      <c r="A47" s="87"/>
      <c r="B47" s="87"/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</row>
    <row r="48" spans="1:22" s="29" customFormat="1" ht="15" customHeight="1" x14ac:dyDescent="0.15">
      <c r="A48" s="87"/>
      <c r="B48" s="87"/>
      <c r="C48" s="87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Q48" s="105"/>
      <c r="R48" s="105"/>
      <c r="S48" s="105"/>
      <c r="T48" s="105"/>
      <c r="U48" s="105"/>
    </row>
    <row r="49" spans="1:22" s="29" customFormat="1" ht="15" customHeight="1" x14ac:dyDescent="0.15">
      <c r="A49" s="87"/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</row>
    <row r="50" spans="1:22" s="29" customFormat="1" ht="15" customHeight="1" x14ac:dyDescent="0.15">
      <c r="A50" s="87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</row>
    <row r="51" spans="1:22" s="29" customFormat="1" ht="15" customHeight="1" x14ac:dyDescent="0.15">
      <c r="A51" s="87"/>
      <c r="B51" s="8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</row>
    <row r="52" spans="1:22" s="29" customFormat="1" ht="15" customHeight="1" x14ac:dyDescent="0.15">
      <c r="A52" s="87"/>
      <c r="B52" s="87"/>
      <c r="C52" s="87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</row>
    <row r="53" spans="1:22" s="29" customFormat="1" ht="15" customHeight="1" x14ac:dyDescent="0.15">
      <c r="A53" s="87"/>
      <c r="B53" s="87"/>
      <c r="C53" s="87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</row>
    <row r="54" spans="1:22" s="29" customFormat="1" ht="15" customHeight="1" x14ac:dyDescent="0.15">
      <c r="A54" s="87"/>
      <c r="B54" s="87"/>
      <c r="C54" s="87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</row>
    <row r="55" spans="1:22" s="29" customFormat="1" ht="15" customHeight="1" x14ac:dyDescent="0.15">
      <c r="A55" s="87"/>
      <c r="B55" s="87"/>
      <c r="C55" s="87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</row>
    <row r="56" spans="1:22" s="87" customFormat="1" ht="15" customHeight="1" x14ac:dyDescent="0.15">
      <c r="M56" s="106"/>
      <c r="T56" s="106"/>
    </row>
    <row r="57" spans="1:22" s="29" customFormat="1" ht="15" customHeight="1" x14ac:dyDescent="0.15">
      <c r="A57" s="87"/>
      <c r="B57" s="87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</row>
    <row r="58" spans="1:22" s="87" customFormat="1" ht="15" customHeight="1" x14ac:dyDescent="0.15">
      <c r="J58" s="106"/>
      <c r="V58" s="29"/>
    </row>
    <row r="59" spans="1:22" s="29" customFormat="1" ht="15" customHeight="1" x14ac:dyDescent="0.15">
      <c r="A59" s="87"/>
      <c r="B59" s="87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</row>
    <row r="60" spans="1:22" s="29" customFormat="1" ht="15" customHeight="1" x14ac:dyDescent="0.15">
      <c r="A60" s="87"/>
      <c r="B60" s="87"/>
      <c r="C60" s="87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7"/>
      <c r="T60" s="87"/>
      <c r="U60" s="87"/>
    </row>
    <row r="61" spans="1:22" s="87" customFormat="1" ht="15" customHeight="1" x14ac:dyDescent="0.15">
      <c r="M61" s="106"/>
      <c r="V61" s="29"/>
    </row>
    <row r="62" spans="1:22" s="29" customFormat="1" ht="15" customHeight="1" x14ac:dyDescent="0.15">
      <c r="A62" s="87"/>
      <c r="B62" s="87"/>
      <c r="C62" s="87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</row>
    <row r="63" spans="1:22" s="29" customFormat="1" ht="15" customHeight="1" x14ac:dyDescent="0.15">
      <c r="A63" s="87"/>
      <c r="B63" s="87"/>
      <c r="C63" s="87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</row>
    <row r="64" spans="1:22" s="29" customFormat="1" ht="15" customHeight="1" x14ac:dyDescent="0.15">
      <c r="A64" s="87"/>
      <c r="B64" s="87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87"/>
    </row>
    <row r="65" spans="1:21" s="29" customFormat="1" ht="15" customHeight="1" x14ac:dyDescent="0.15">
      <c r="A65" s="87"/>
      <c r="B65" s="87"/>
      <c r="C65" s="87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87"/>
    </row>
    <row r="66" spans="1:21" s="29" customFormat="1" ht="15" customHeight="1" x14ac:dyDescent="0.15">
      <c r="A66" s="87"/>
      <c r="B66" s="87"/>
      <c r="C66" s="87"/>
      <c r="D66" s="87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</row>
    <row r="67" spans="1:21" s="29" customFormat="1" ht="15" customHeight="1" x14ac:dyDescent="0.15">
      <c r="A67" s="87"/>
      <c r="B67" s="87"/>
      <c r="C67" s="87"/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</row>
    <row r="68" spans="1:21" s="29" customFormat="1" ht="15" customHeight="1" x14ac:dyDescent="0.15">
      <c r="A68" s="87"/>
      <c r="B68" s="87"/>
      <c r="C68" s="87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</row>
    <row r="69" spans="1:21" s="29" customFormat="1" ht="15" customHeight="1" x14ac:dyDescent="0.15">
      <c r="A69" s="87"/>
      <c r="B69" s="87"/>
      <c r="C69" s="87"/>
      <c r="D69" s="87"/>
      <c r="E69" s="87"/>
      <c r="F69" s="87"/>
      <c r="G69" s="87"/>
      <c r="H69" s="87"/>
      <c r="I69" s="87"/>
      <c r="J69" s="87"/>
      <c r="K69" s="87"/>
      <c r="L69" s="87"/>
      <c r="M69" s="87"/>
      <c r="N69" s="87"/>
      <c r="O69" s="87"/>
      <c r="P69" s="87"/>
      <c r="Q69" s="87"/>
      <c r="R69" s="87"/>
      <c r="S69" s="87"/>
      <c r="T69" s="87"/>
      <c r="U69" s="87"/>
    </row>
    <row r="70" spans="1:21" s="29" customFormat="1" ht="15" customHeight="1" x14ac:dyDescent="0.15">
      <c r="A70" s="87"/>
      <c r="B70" s="87"/>
      <c r="C70" s="87"/>
      <c r="D70" s="87"/>
      <c r="E70" s="87"/>
      <c r="F70" s="87"/>
      <c r="G70" s="87"/>
      <c r="H70" s="87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</row>
    <row r="71" spans="1:21" s="29" customFormat="1" ht="15" customHeight="1" x14ac:dyDescent="0.15">
      <c r="A71" s="87"/>
      <c r="B71" s="87"/>
      <c r="C71" s="87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</row>
    <row r="72" spans="1:21" s="87" customFormat="1" ht="15" customHeight="1" x14ac:dyDescent="0.15">
      <c r="T72" s="106"/>
    </row>
    <row r="73" spans="1:21" s="29" customFormat="1" ht="15" customHeight="1" x14ac:dyDescent="0.15">
      <c r="A73" s="87"/>
      <c r="B73" s="87"/>
      <c r="C73" s="87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</row>
    <row r="74" spans="1:21" s="29" customFormat="1" ht="15" customHeight="1" x14ac:dyDescent="0.15">
      <c r="A74" s="87"/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</row>
    <row r="75" spans="1:21" s="29" customFormat="1" ht="15" customHeight="1" x14ac:dyDescent="0.15">
      <c r="A75" s="87"/>
      <c r="B75" s="87"/>
      <c r="C75" s="87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</row>
    <row r="76" spans="1:21" s="29" customFormat="1" ht="15" customHeight="1" x14ac:dyDescent="0.15">
      <c r="A76" s="87"/>
      <c r="B76" s="87"/>
      <c r="C76" s="87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</row>
    <row r="77" spans="1:21" s="29" customFormat="1" ht="15" customHeight="1" x14ac:dyDescent="0.15">
      <c r="A77" s="87"/>
      <c r="B77" s="87"/>
      <c r="C77" s="87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</row>
    <row r="78" spans="1:21" s="29" customFormat="1" ht="15" customHeight="1" x14ac:dyDescent="0.15">
      <c r="A78" s="87"/>
      <c r="B78" s="87"/>
      <c r="C78" s="87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</row>
    <row r="79" spans="1:21" s="29" customFormat="1" ht="15" customHeight="1" x14ac:dyDescent="0.15">
      <c r="A79" s="87"/>
      <c r="B79" s="87"/>
      <c r="C79" s="87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87"/>
    </row>
    <row r="80" spans="1:21" s="29" customFormat="1" ht="12" x14ac:dyDescent="0.15">
      <c r="A80" s="87"/>
      <c r="B80" s="87"/>
      <c r="C80" s="87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</row>
    <row r="81" spans="1:21" s="29" customFormat="1" ht="12" x14ac:dyDescent="0.15">
      <c r="A81" s="87"/>
      <c r="B81" s="87"/>
      <c r="C81" s="87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87"/>
    </row>
    <row r="82" spans="1:21" s="29" customFormat="1" ht="12" x14ac:dyDescent="0.15">
      <c r="A82" s="87"/>
      <c r="B82" s="87"/>
      <c r="C82" s="87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</row>
    <row r="83" spans="1:21" s="29" customFormat="1" ht="12" x14ac:dyDescent="0.15">
      <c r="A83" s="87"/>
      <c r="B83" s="87"/>
      <c r="C83" s="87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87"/>
    </row>
    <row r="84" spans="1:21" s="29" customFormat="1" ht="12" x14ac:dyDescent="0.15">
      <c r="A84" s="87"/>
      <c r="B84" s="87"/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</row>
    <row r="85" spans="1:21" s="29" customFormat="1" ht="12" x14ac:dyDescent="0.15">
      <c r="A85" s="87"/>
      <c r="B85" s="87"/>
      <c r="C85" s="87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87"/>
      <c r="Q85" s="87"/>
      <c r="R85" s="87"/>
      <c r="S85" s="87"/>
      <c r="T85" s="87"/>
      <c r="U85" s="87"/>
    </row>
    <row r="86" spans="1:21" s="29" customFormat="1" ht="12" x14ac:dyDescent="0.15">
      <c r="A86" s="87"/>
      <c r="B86" s="87"/>
      <c r="C86" s="87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</row>
    <row r="87" spans="1:21" s="29" customFormat="1" ht="12" x14ac:dyDescent="0.15">
      <c r="A87" s="87"/>
      <c r="B87" s="87"/>
      <c r="C87" s="87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</row>
    <row r="88" spans="1:21" s="29" customFormat="1" ht="12" x14ac:dyDescent="0.15">
      <c r="A88" s="87"/>
      <c r="B88" s="87"/>
      <c r="C88" s="87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</row>
    <row r="89" spans="1:21" s="29" customFormat="1" ht="12" x14ac:dyDescent="0.15">
      <c r="A89" s="87"/>
      <c r="B89" s="87"/>
      <c r="C89" s="87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</row>
    <row r="90" spans="1:21" s="29" customFormat="1" ht="12" x14ac:dyDescent="0.15">
      <c r="A90" s="87"/>
      <c r="B90" s="87"/>
      <c r="C90" s="87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87"/>
    </row>
    <row r="91" spans="1:21" s="29" customFormat="1" ht="12" x14ac:dyDescent="0.15">
      <c r="A91" s="87"/>
      <c r="B91" s="87"/>
      <c r="C91" s="87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87"/>
      <c r="Q91" s="87"/>
      <c r="R91" s="87"/>
      <c r="S91" s="87"/>
      <c r="T91" s="87"/>
      <c r="U91" s="87"/>
    </row>
    <row r="92" spans="1:21" s="29" customFormat="1" ht="12" x14ac:dyDescent="0.15">
      <c r="A92" s="87"/>
      <c r="B92" s="87"/>
      <c r="C92" s="87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</row>
    <row r="93" spans="1:21" s="29" customFormat="1" ht="12" x14ac:dyDescent="0.15">
      <c r="A93" s="87"/>
      <c r="B93" s="87"/>
      <c r="C93" s="87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7"/>
    </row>
    <row r="94" spans="1:21" s="29" customFormat="1" ht="12" x14ac:dyDescent="0.15">
      <c r="A94" s="87"/>
      <c r="B94" s="87"/>
      <c r="C94" s="87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</row>
    <row r="95" spans="1:21" s="29" customFormat="1" ht="12" x14ac:dyDescent="0.15">
      <c r="A95" s="87"/>
      <c r="B95" s="87"/>
      <c r="C95" s="87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</row>
    <row r="96" spans="1:21" s="29" customFormat="1" ht="12" x14ac:dyDescent="0.15">
      <c r="A96" s="87"/>
      <c r="B96" s="87"/>
      <c r="C96" s="87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</row>
    <row r="97" spans="1:21" s="29" customFormat="1" ht="12" x14ac:dyDescent="0.15">
      <c r="A97" s="87"/>
      <c r="B97" s="87"/>
      <c r="C97" s="87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</row>
    <row r="98" spans="1:21" s="29" customFormat="1" ht="12" x14ac:dyDescent="0.15">
      <c r="A98" s="87"/>
      <c r="B98" s="87"/>
      <c r="C98" s="87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</row>
    <row r="99" spans="1:21" s="29" customFormat="1" ht="12" x14ac:dyDescent="0.15">
      <c r="A99" s="87"/>
      <c r="B99" s="87"/>
      <c r="C99" s="87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</row>
    <row r="100" spans="1:21" s="29" customFormat="1" ht="12" x14ac:dyDescent="0.15">
      <c r="A100" s="87"/>
      <c r="B100" s="87"/>
      <c r="C100" s="87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</row>
    <row r="101" spans="1:21" s="29" customFormat="1" ht="12" x14ac:dyDescent="0.15">
      <c r="A101" s="87"/>
      <c r="B101" s="87"/>
      <c r="C101" s="87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</row>
    <row r="102" spans="1:21" s="29" customFormat="1" ht="12" x14ac:dyDescent="0.15">
      <c r="A102" s="87"/>
      <c r="B102" s="87"/>
      <c r="C102" s="87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</row>
    <row r="103" spans="1:21" s="29" customFormat="1" ht="12" x14ac:dyDescent="0.15">
      <c r="A103" s="87"/>
      <c r="B103" s="87"/>
      <c r="C103" s="87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</row>
    <row r="104" spans="1:21" s="29" customFormat="1" ht="12" x14ac:dyDescent="0.15">
      <c r="A104" s="87"/>
      <c r="B104" s="87"/>
      <c r="C104" s="87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</row>
    <row r="105" spans="1:21" s="29" customFormat="1" ht="12" x14ac:dyDescent="0.15">
      <c r="A105" s="87"/>
      <c r="B105" s="87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</row>
    <row r="106" spans="1:21" s="29" customFormat="1" ht="12" x14ac:dyDescent="0.15">
      <c r="A106" s="87"/>
      <c r="B106" s="87"/>
      <c r="C106" s="87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</row>
    <row r="107" spans="1:21" s="29" customFormat="1" ht="12" x14ac:dyDescent="0.15">
      <c r="A107" s="87"/>
      <c r="B107" s="87"/>
      <c r="C107" s="87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</row>
    <row r="108" spans="1:21" s="29" customFormat="1" ht="12" x14ac:dyDescent="0.15">
      <c r="A108" s="87"/>
      <c r="B108" s="87"/>
      <c r="C108" s="87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</row>
    <row r="109" spans="1:21" s="29" customFormat="1" ht="12" x14ac:dyDescent="0.15">
      <c r="A109" s="87"/>
      <c r="B109" s="87"/>
      <c r="C109" s="87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</row>
    <row r="110" spans="1:21" s="29" customFormat="1" ht="12" x14ac:dyDescent="0.15">
      <c r="A110" s="87"/>
      <c r="B110" s="87"/>
      <c r="C110" s="87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</row>
    <row r="111" spans="1:21" s="29" customFormat="1" ht="12" x14ac:dyDescent="0.15">
      <c r="A111" s="87"/>
      <c r="B111" s="87"/>
      <c r="C111" s="87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</row>
    <row r="112" spans="1:21" s="29" customFormat="1" ht="12" x14ac:dyDescent="0.15">
      <c r="A112" s="87"/>
      <c r="B112" s="87"/>
      <c r="C112" s="87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</row>
    <row r="113" spans="1:21" s="29" customFormat="1" ht="12" x14ac:dyDescent="0.15">
      <c r="A113" s="87"/>
      <c r="B113" s="87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</row>
    <row r="114" spans="1:21" s="29" customFormat="1" ht="12" x14ac:dyDescent="0.15">
      <c r="A114" s="87"/>
      <c r="B114" s="87"/>
      <c r="C114" s="87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</row>
    <row r="115" spans="1:21" s="29" customFormat="1" ht="12" x14ac:dyDescent="0.15">
      <c r="A115" s="87"/>
      <c r="B115" s="87"/>
      <c r="C115" s="87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</row>
    <row r="116" spans="1:21" s="29" customFormat="1" ht="12" x14ac:dyDescent="0.15">
      <c r="A116" s="87"/>
      <c r="B116" s="87"/>
      <c r="C116" s="87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</row>
    <row r="117" spans="1:21" s="29" customFormat="1" ht="12" x14ac:dyDescent="0.15">
      <c r="A117" s="87"/>
      <c r="B117" s="87"/>
      <c r="C117" s="87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</row>
    <row r="118" spans="1:21" s="29" customFormat="1" ht="12" x14ac:dyDescent="0.15">
      <c r="A118" s="87"/>
      <c r="B118" s="87"/>
      <c r="C118" s="87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</row>
    <row r="119" spans="1:21" s="29" customFormat="1" ht="12" x14ac:dyDescent="0.15">
      <c r="A119" s="87"/>
      <c r="B119" s="87"/>
      <c r="C119" s="87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</row>
    <row r="120" spans="1:21" s="29" customFormat="1" ht="12" x14ac:dyDescent="0.15">
      <c r="A120" s="87"/>
      <c r="B120" s="87"/>
      <c r="C120" s="87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</row>
    <row r="121" spans="1:21" s="29" customFormat="1" ht="12" x14ac:dyDescent="0.15">
      <c r="A121" s="87"/>
      <c r="B121" s="87"/>
      <c r="C121" s="87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</row>
    <row r="122" spans="1:21" s="29" customFormat="1" ht="12" x14ac:dyDescent="0.15">
      <c r="A122" s="87"/>
      <c r="B122" s="87"/>
      <c r="C122" s="87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87"/>
      <c r="Q122" s="87"/>
      <c r="R122" s="87"/>
      <c r="S122" s="87"/>
      <c r="T122" s="87"/>
      <c r="U122" s="87"/>
    </row>
    <row r="123" spans="1:21" s="29" customFormat="1" ht="12" x14ac:dyDescent="0.15">
      <c r="A123" s="87"/>
      <c r="B123" s="87"/>
      <c r="C123" s="87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87"/>
      <c r="Q123" s="87"/>
      <c r="R123" s="87"/>
      <c r="S123" s="87"/>
      <c r="T123" s="87"/>
      <c r="U123" s="87"/>
    </row>
    <row r="124" spans="1:21" s="29" customFormat="1" ht="12" x14ac:dyDescent="0.15">
      <c r="A124" s="87"/>
      <c r="B124" s="87"/>
      <c r="C124" s="87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87"/>
      <c r="Q124" s="87"/>
      <c r="R124" s="87"/>
      <c r="S124" s="87"/>
      <c r="T124" s="87"/>
      <c r="U124" s="87"/>
    </row>
    <row r="125" spans="1:21" s="29" customFormat="1" ht="12" x14ac:dyDescent="0.15">
      <c r="A125" s="87"/>
      <c r="B125" s="87"/>
      <c r="C125" s="87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87"/>
      <c r="Q125" s="87"/>
      <c r="R125" s="87"/>
      <c r="S125" s="87"/>
      <c r="T125" s="87"/>
      <c r="U125" s="87"/>
    </row>
    <row r="126" spans="1:21" s="29" customFormat="1" ht="12" x14ac:dyDescent="0.15">
      <c r="A126" s="87"/>
      <c r="B126" s="87"/>
      <c r="C126" s="87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87"/>
      <c r="Q126" s="87"/>
      <c r="R126" s="87"/>
      <c r="S126" s="87"/>
      <c r="T126" s="87"/>
      <c r="U126" s="87"/>
    </row>
    <row r="127" spans="1:21" s="29" customFormat="1" ht="12" x14ac:dyDescent="0.15">
      <c r="A127" s="87"/>
      <c r="B127" s="87"/>
      <c r="C127" s="87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87"/>
    </row>
    <row r="128" spans="1:21" s="29" customFormat="1" ht="12" x14ac:dyDescent="0.15">
      <c r="A128" s="87"/>
      <c r="B128" s="87"/>
      <c r="C128" s="87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87"/>
    </row>
    <row r="129" spans="1:21" s="29" customFormat="1" ht="12" x14ac:dyDescent="0.15">
      <c r="A129" s="87"/>
      <c r="B129" s="87"/>
      <c r="C129" s="87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87"/>
    </row>
    <row r="130" spans="1:21" s="29" customFormat="1" ht="12" x14ac:dyDescent="0.15">
      <c r="A130" s="87"/>
      <c r="B130" s="87"/>
      <c r="C130" s="87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87"/>
    </row>
    <row r="131" spans="1:21" s="29" customFormat="1" ht="12" x14ac:dyDescent="0.15">
      <c r="A131" s="87"/>
      <c r="B131" s="87"/>
      <c r="C131" s="87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87"/>
      <c r="Q131" s="87"/>
      <c r="R131" s="87"/>
      <c r="S131" s="87"/>
      <c r="T131" s="87"/>
      <c r="U131" s="87"/>
    </row>
    <row r="132" spans="1:21" s="29" customFormat="1" ht="12" x14ac:dyDescent="0.15">
      <c r="A132" s="87"/>
      <c r="B132" s="87"/>
      <c r="C132" s="87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</row>
    <row r="133" spans="1:21" s="29" customFormat="1" ht="12" x14ac:dyDescent="0.15">
      <c r="A133" s="87"/>
      <c r="B133" s="87"/>
      <c r="C133" s="87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87"/>
      <c r="Q133" s="87"/>
      <c r="R133" s="87"/>
      <c r="S133" s="87"/>
      <c r="T133" s="87"/>
      <c r="U133" s="87"/>
    </row>
    <row r="134" spans="1:21" s="29" customFormat="1" ht="12" x14ac:dyDescent="0.15">
      <c r="A134" s="87"/>
      <c r="B134" s="87"/>
      <c r="C134" s="87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</row>
    <row r="135" spans="1:21" s="29" customFormat="1" ht="12" x14ac:dyDescent="0.15">
      <c r="A135" s="87"/>
      <c r="B135" s="87"/>
      <c r="C135" s="87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87"/>
      <c r="Q135" s="87"/>
      <c r="R135" s="87"/>
      <c r="S135" s="87"/>
      <c r="T135" s="87"/>
      <c r="U135" s="87"/>
    </row>
    <row r="136" spans="1:21" s="29" customFormat="1" ht="12" x14ac:dyDescent="0.15">
      <c r="A136" s="87"/>
      <c r="B136" s="87"/>
      <c r="C136" s="87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87"/>
      <c r="Q136" s="87"/>
      <c r="R136" s="87"/>
      <c r="S136" s="87"/>
      <c r="T136" s="87"/>
      <c r="U136" s="87"/>
    </row>
    <row r="137" spans="1:21" s="29" customFormat="1" ht="12" x14ac:dyDescent="0.15">
      <c r="A137" s="87"/>
      <c r="B137" s="87"/>
      <c r="C137" s="87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87"/>
      <c r="Q137" s="87"/>
      <c r="R137" s="87"/>
      <c r="S137" s="87"/>
      <c r="T137" s="87"/>
      <c r="U137" s="87"/>
    </row>
    <row r="138" spans="1:21" s="29" customFormat="1" ht="12" x14ac:dyDescent="0.15">
      <c r="A138" s="87"/>
      <c r="B138" s="87"/>
      <c r="C138" s="87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87"/>
      <c r="Q138" s="87"/>
      <c r="R138" s="87"/>
      <c r="S138" s="87"/>
      <c r="T138" s="87"/>
      <c r="U138" s="87"/>
    </row>
    <row r="139" spans="1:21" s="29" customFormat="1" ht="12" x14ac:dyDescent="0.15">
      <c r="A139" s="87"/>
      <c r="B139" s="87"/>
      <c r="C139" s="87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87"/>
      <c r="P139" s="87"/>
      <c r="Q139" s="87"/>
      <c r="R139" s="87"/>
      <c r="S139" s="87"/>
      <c r="T139" s="87"/>
      <c r="U139" s="87"/>
    </row>
    <row r="140" spans="1:21" s="29" customFormat="1" ht="12" x14ac:dyDescent="0.15">
      <c r="A140" s="87"/>
      <c r="B140" s="87"/>
      <c r="C140" s="87"/>
      <c r="D140" s="87"/>
      <c r="E140" s="87"/>
      <c r="F140" s="87"/>
      <c r="G140" s="87"/>
      <c r="H140" s="87"/>
      <c r="I140" s="87"/>
      <c r="J140" s="87"/>
      <c r="K140" s="87"/>
      <c r="L140" s="87"/>
      <c r="M140" s="87"/>
      <c r="N140" s="87"/>
      <c r="O140" s="87"/>
      <c r="P140" s="87"/>
      <c r="Q140" s="87"/>
      <c r="R140" s="87"/>
      <c r="S140" s="87"/>
      <c r="T140" s="87"/>
      <c r="U140" s="87"/>
    </row>
    <row r="141" spans="1:21" s="29" customFormat="1" ht="12" x14ac:dyDescent="0.15">
      <c r="A141" s="87"/>
      <c r="B141" s="87"/>
      <c r="C141" s="87"/>
      <c r="D141" s="87"/>
      <c r="E141" s="87"/>
      <c r="F141" s="87"/>
      <c r="G141" s="87"/>
      <c r="H141" s="87"/>
      <c r="I141" s="87"/>
      <c r="J141" s="87"/>
      <c r="K141" s="87"/>
      <c r="L141" s="87"/>
      <c r="M141" s="87"/>
      <c r="N141" s="87"/>
      <c r="O141" s="87"/>
      <c r="P141" s="87"/>
      <c r="Q141" s="87"/>
      <c r="R141" s="87"/>
      <c r="S141" s="87"/>
      <c r="T141" s="87"/>
      <c r="U141" s="87"/>
    </row>
    <row r="142" spans="1:21" s="29" customFormat="1" ht="12" x14ac:dyDescent="0.15">
      <c r="A142" s="87"/>
      <c r="B142" s="87"/>
      <c r="C142" s="87"/>
      <c r="D142" s="87"/>
      <c r="E142" s="87"/>
      <c r="F142" s="87"/>
      <c r="G142" s="87"/>
      <c r="H142" s="87"/>
      <c r="I142" s="87"/>
      <c r="J142" s="87"/>
      <c r="K142" s="87"/>
      <c r="L142" s="87"/>
      <c r="M142" s="87"/>
      <c r="N142" s="87"/>
      <c r="O142" s="87"/>
      <c r="P142" s="87"/>
      <c r="Q142" s="87"/>
      <c r="R142" s="87"/>
      <c r="S142" s="87"/>
      <c r="T142" s="87"/>
      <c r="U142" s="87"/>
    </row>
    <row r="143" spans="1:21" s="29" customFormat="1" ht="12" x14ac:dyDescent="0.15">
      <c r="A143" s="87"/>
      <c r="B143" s="87"/>
      <c r="C143" s="87"/>
      <c r="D143" s="87"/>
      <c r="E143" s="87"/>
      <c r="F143" s="87"/>
      <c r="G143" s="87"/>
      <c r="H143" s="87"/>
      <c r="I143" s="87"/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87"/>
    </row>
    <row r="144" spans="1:21" s="29" customFormat="1" ht="12" x14ac:dyDescent="0.15">
      <c r="A144" s="87"/>
      <c r="B144" s="87"/>
      <c r="C144" s="87"/>
      <c r="D144" s="87"/>
      <c r="E144" s="87"/>
      <c r="F144" s="87"/>
      <c r="G144" s="87"/>
      <c r="H144" s="87"/>
      <c r="I144" s="87"/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87"/>
    </row>
    <row r="145" spans="1:21" s="29" customFormat="1" ht="12" x14ac:dyDescent="0.15">
      <c r="A145" s="87"/>
      <c r="B145" s="87"/>
      <c r="C145" s="87"/>
      <c r="D145" s="87"/>
      <c r="E145" s="87"/>
      <c r="F145" s="87"/>
      <c r="G145" s="87"/>
      <c r="H145" s="87"/>
      <c r="I145" s="87"/>
      <c r="J145" s="87"/>
      <c r="K145" s="87"/>
      <c r="L145" s="87"/>
      <c r="M145" s="87"/>
      <c r="N145" s="87"/>
      <c r="O145" s="87"/>
      <c r="P145" s="87"/>
      <c r="Q145" s="87"/>
      <c r="R145" s="87"/>
      <c r="S145" s="87"/>
      <c r="T145" s="87"/>
      <c r="U145" s="87"/>
    </row>
    <row r="146" spans="1:21" s="29" customFormat="1" ht="12" x14ac:dyDescent="0.15">
      <c r="A146" s="87"/>
      <c r="B146" s="87"/>
      <c r="C146" s="87"/>
      <c r="D146" s="87"/>
      <c r="E146" s="87"/>
      <c r="F146" s="87"/>
      <c r="G146" s="87"/>
      <c r="H146" s="87"/>
      <c r="I146" s="87"/>
      <c r="J146" s="87"/>
      <c r="K146" s="87"/>
      <c r="L146" s="87"/>
      <c r="M146" s="87"/>
      <c r="N146" s="87"/>
      <c r="O146" s="87"/>
      <c r="P146" s="87"/>
      <c r="Q146" s="87"/>
      <c r="R146" s="87"/>
      <c r="S146" s="87"/>
      <c r="T146" s="87"/>
      <c r="U146" s="87"/>
    </row>
    <row r="147" spans="1:21" s="29" customFormat="1" ht="12" x14ac:dyDescent="0.15">
      <c r="A147" s="87"/>
      <c r="B147" s="87"/>
      <c r="C147" s="87"/>
      <c r="D147" s="87"/>
      <c r="E147" s="87"/>
      <c r="F147" s="87"/>
      <c r="G147" s="87"/>
      <c r="H147" s="87"/>
      <c r="I147" s="87"/>
      <c r="J147" s="87"/>
      <c r="K147" s="87"/>
      <c r="L147" s="87"/>
      <c r="M147" s="87"/>
      <c r="N147" s="87"/>
      <c r="O147" s="87"/>
      <c r="P147" s="87"/>
      <c r="Q147" s="87"/>
      <c r="R147" s="87"/>
      <c r="S147" s="87"/>
      <c r="T147" s="87"/>
      <c r="U147" s="87"/>
    </row>
    <row r="148" spans="1:21" s="29" customFormat="1" ht="12" x14ac:dyDescent="0.15">
      <c r="A148" s="87"/>
      <c r="B148" s="87"/>
      <c r="C148" s="87"/>
      <c r="D148" s="87"/>
      <c r="E148" s="87"/>
      <c r="F148" s="87"/>
      <c r="G148" s="87"/>
      <c r="H148" s="87"/>
      <c r="I148" s="87"/>
      <c r="J148" s="87"/>
      <c r="K148" s="87"/>
      <c r="L148" s="87"/>
      <c r="M148" s="87"/>
      <c r="N148" s="87"/>
      <c r="O148" s="87"/>
      <c r="P148" s="87"/>
      <c r="Q148" s="87"/>
      <c r="R148" s="87"/>
      <c r="S148" s="87"/>
      <c r="T148" s="87"/>
      <c r="U148" s="87"/>
    </row>
    <row r="149" spans="1:21" s="29" customFormat="1" ht="12" x14ac:dyDescent="0.15">
      <c r="A149" s="87"/>
      <c r="B149" s="87"/>
      <c r="C149" s="87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</row>
    <row r="150" spans="1:21" s="29" customFormat="1" ht="12" x14ac:dyDescent="0.15">
      <c r="A150" s="87"/>
      <c r="B150" s="87"/>
      <c r="C150" s="87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</row>
    <row r="151" spans="1:21" s="29" customFormat="1" ht="12" x14ac:dyDescent="0.15">
      <c r="A151" s="87"/>
      <c r="B151" s="87"/>
      <c r="C151" s="87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</row>
    <row r="152" spans="1:21" s="29" customFormat="1" ht="12" x14ac:dyDescent="0.15">
      <c r="A152" s="87"/>
      <c r="B152" s="87"/>
      <c r="C152" s="87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</row>
    <row r="153" spans="1:21" s="29" customFormat="1" ht="12" x14ac:dyDescent="0.15">
      <c r="A153" s="87"/>
      <c r="B153" s="87"/>
      <c r="C153" s="87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</row>
    <row r="154" spans="1:21" s="29" customFormat="1" ht="12" x14ac:dyDescent="0.15">
      <c r="A154" s="87"/>
      <c r="B154" s="87"/>
      <c r="C154" s="87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</row>
    <row r="155" spans="1:21" s="29" customFormat="1" ht="12" x14ac:dyDescent="0.15">
      <c r="A155" s="87"/>
      <c r="B155" s="87"/>
      <c r="C155" s="87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</row>
    <row r="156" spans="1:21" s="29" customFormat="1" ht="12" x14ac:dyDescent="0.15">
      <c r="A156" s="87"/>
      <c r="B156" s="87"/>
      <c r="C156" s="87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</row>
    <row r="157" spans="1:21" s="29" customFormat="1" ht="12" x14ac:dyDescent="0.15">
      <c r="A157" s="87"/>
      <c r="B157" s="87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</row>
    <row r="158" spans="1:21" s="29" customFormat="1" ht="12" x14ac:dyDescent="0.15">
      <c r="A158" s="87"/>
      <c r="B158" s="87"/>
      <c r="C158" s="87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87"/>
      <c r="P158" s="87"/>
      <c r="Q158" s="87"/>
      <c r="R158" s="87"/>
      <c r="S158" s="87"/>
      <c r="T158" s="87"/>
      <c r="U158" s="87"/>
    </row>
    <row r="159" spans="1:21" s="29" customFormat="1" ht="12" x14ac:dyDescent="0.15">
      <c r="A159" s="87"/>
      <c r="B159" s="87"/>
      <c r="C159" s="87"/>
      <c r="D159" s="87"/>
      <c r="E159" s="87"/>
      <c r="F159" s="87"/>
      <c r="G159" s="87"/>
      <c r="H159" s="87"/>
      <c r="I159" s="87"/>
      <c r="J159" s="87"/>
      <c r="K159" s="87"/>
      <c r="L159" s="87"/>
      <c r="M159" s="87"/>
      <c r="N159" s="87"/>
      <c r="O159" s="87"/>
      <c r="P159" s="87"/>
      <c r="Q159" s="87"/>
      <c r="R159" s="87"/>
      <c r="S159" s="87"/>
      <c r="T159" s="87"/>
      <c r="U159" s="87"/>
    </row>
    <row r="160" spans="1:21" s="29" customFormat="1" ht="12" x14ac:dyDescent="0.15">
      <c r="A160" s="87"/>
      <c r="B160" s="87"/>
      <c r="C160" s="87"/>
      <c r="D160" s="87"/>
      <c r="E160" s="87"/>
      <c r="F160" s="87"/>
      <c r="G160" s="87"/>
      <c r="H160" s="87"/>
      <c r="I160" s="87"/>
      <c r="J160" s="87"/>
      <c r="K160" s="87"/>
      <c r="L160" s="87"/>
      <c r="M160" s="87"/>
      <c r="N160" s="87"/>
      <c r="O160" s="87"/>
      <c r="P160" s="87"/>
      <c r="Q160" s="87"/>
      <c r="R160" s="87"/>
      <c r="S160" s="87"/>
      <c r="T160" s="87"/>
      <c r="U160" s="87"/>
    </row>
    <row r="161" spans="1:21" s="29" customFormat="1" ht="12" x14ac:dyDescent="0.15">
      <c r="A161" s="87"/>
      <c r="B161" s="87"/>
      <c r="C161" s="87"/>
      <c r="D161" s="87"/>
      <c r="E161" s="87"/>
      <c r="F161" s="87"/>
      <c r="G161" s="87"/>
      <c r="H161" s="87"/>
      <c r="I161" s="87"/>
      <c r="J161" s="87"/>
      <c r="K161" s="87"/>
      <c r="L161" s="87"/>
      <c r="M161" s="87"/>
      <c r="N161" s="87"/>
      <c r="O161" s="87"/>
      <c r="P161" s="87"/>
      <c r="Q161" s="87"/>
      <c r="R161" s="87"/>
      <c r="S161" s="87"/>
      <c r="T161" s="87"/>
      <c r="U161" s="87"/>
    </row>
    <row r="162" spans="1:21" s="29" customFormat="1" ht="12" x14ac:dyDescent="0.15">
      <c r="A162" s="87"/>
      <c r="B162" s="87"/>
      <c r="C162" s="87"/>
      <c r="D162" s="87"/>
      <c r="E162" s="87"/>
      <c r="F162" s="87"/>
      <c r="G162" s="87"/>
      <c r="H162" s="87"/>
      <c r="I162" s="87"/>
      <c r="J162" s="87"/>
      <c r="K162" s="87"/>
      <c r="L162" s="87"/>
      <c r="M162" s="87"/>
      <c r="N162" s="87"/>
      <c r="O162" s="87"/>
      <c r="P162" s="87"/>
      <c r="Q162" s="87"/>
      <c r="R162" s="87"/>
      <c r="S162" s="87"/>
      <c r="T162" s="87"/>
      <c r="U162" s="87"/>
    </row>
    <row r="163" spans="1:21" s="29" customFormat="1" ht="12" x14ac:dyDescent="0.15">
      <c r="A163" s="87"/>
      <c r="B163" s="87"/>
      <c r="C163" s="87"/>
      <c r="D163" s="87"/>
      <c r="E163" s="87"/>
      <c r="F163" s="87"/>
      <c r="G163" s="87"/>
      <c r="H163" s="87"/>
      <c r="I163" s="87"/>
      <c r="J163" s="87"/>
      <c r="K163" s="87"/>
      <c r="L163" s="87"/>
      <c r="M163" s="87"/>
      <c r="N163" s="87"/>
      <c r="O163" s="87"/>
      <c r="P163" s="87"/>
      <c r="Q163" s="87"/>
      <c r="R163" s="87"/>
      <c r="S163" s="87"/>
      <c r="T163" s="87"/>
      <c r="U163" s="87"/>
    </row>
    <row r="164" spans="1:21" s="29" customFormat="1" ht="12" x14ac:dyDescent="0.15">
      <c r="A164" s="87"/>
      <c r="B164" s="87"/>
      <c r="C164" s="87"/>
      <c r="D164" s="87"/>
      <c r="E164" s="87"/>
      <c r="F164" s="87"/>
      <c r="G164" s="87"/>
      <c r="H164" s="87"/>
      <c r="I164" s="87"/>
      <c r="J164" s="87"/>
      <c r="K164" s="87"/>
      <c r="L164" s="87"/>
      <c r="M164" s="87"/>
      <c r="N164" s="87"/>
      <c r="O164" s="87"/>
      <c r="P164" s="87"/>
      <c r="Q164" s="87"/>
      <c r="R164" s="87"/>
      <c r="S164" s="87"/>
      <c r="T164" s="87"/>
      <c r="U164" s="87"/>
    </row>
    <row r="165" spans="1:21" s="29" customFormat="1" ht="12" x14ac:dyDescent="0.15">
      <c r="A165" s="87"/>
      <c r="B165" s="87"/>
      <c r="C165" s="87"/>
      <c r="D165" s="87"/>
      <c r="E165" s="87"/>
      <c r="F165" s="87"/>
      <c r="G165" s="87"/>
      <c r="H165" s="87"/>
      <c r="I165" s="87"/>
      <c r="J165" s="87"/>
      <c r="K165" s="87"/>
      <c r="L165" s="87"/>
      <c r="M165" s="87"/>
      <c r="N165" s="87"/>
      <c r="O165" s="87"/>
      <c r="P165" s="87"/>
      <c r="Q165" s="87"/>
      <c r="R165" s="87"/>
      <c r="S165" s="87"/>
      <c r="T165" s="87"/>
      <c r="U165" s="87"/>
    </row>
    <row r="166" spans="1:21" s="29" customFormat="1" ht="12" x14ac:dyDescent="0.15">
      <c r="A166" s="87"/>
      <c r="B166" s="87"/>
      <c r="C166" s="87"/>
      <c r="D166" s="87"/>
      <c r="E166" s="87"/>
      <c r="F166" s="87"/>
      <c r="G166" s="87"/>
      <c r="H166" s="87"/>
      <c r="I166" s="87"/>
      <c r="J166" s="87"/>
      <c r="K166" s="87"/>
      <c r="L166" s="87"/>
      <c r="M166" s="87"/>
      <c r="N166" s="87"/>
      <c r="O166" s="87"/>
      <c r="P166" s="87"/>
      <c r="Q166" s="87"/>
      <c r="R166" s="87"/>
      <c r="S166" s="87"/>
      <c r="T166" s="87"/>
      <c r="U166" s="87"/>
    </row>
    <row r="167" spans="1:21" s="29" customFormat="1" ht="12" x14ac:dyDescent="0.15">
      <c r="A167" s="87"/>
      <c r="B167" s="87"/>
      <c r="C167" s="87"/>
      <c r="D167" s="87"/>
      <c r="E167" s="87"/>
      <c r="F167" s="87"/>
      <c r="G167" s="87"/>
      <c r="H167" s="87"/>
      <c r="I167" s="87"/>
      <c r="J167" s="87"/>
      <c r="K167" s="87"/>
      <c r="L167" s="87"/>
      <c r="M167" s="87"/>
      <c r="N167" s="87"/>
      <c r="O167" s="87"/>
      <c r="P167" s="87"/>
      <c r="Q167" s="87"/>
      <c r="R167" s="87"/>
      <c r="S167" s="87"/>
      <c r="T167" s="87"/>
      <c r="U167" s="87"/>
    </row>
    <row r="168" spans="1:21" s="29" customFormat="1" ht="12" x14ac:dyDescent="0.15">
      <c r="A168" s="87"/>
      <c r="B168" s="87"/>
      <c r="C168" s="87"/>
      <c r="D168" s="87"/>
      <c r="E168" s="87"/>
      <c r="F168" s="87"/>
      <c r="G168" s="87"/>
      <c r="H168" s="87"/>
      <c r="I168" s="87"/>
      <c r="J168" s="87"/>
      <c r="K168" s="87"/>
      <c r="L168" s="87"/>
      <c r="M168" s="87"/>
      <c r="N168" s="87"/>
      <c r="O168" s="87"/>
      <c r="P168" s="87"/>
      <c r="Q168" s="87"/>
      <c r="R168" s="87"/>
      <c r="S168" s="87"/>
      <c r="T168" s="87"/>
      <c r="U168" s="87"/>
    </row>
    <row r="169" spans="1:21" s="29" customFormat="1" ht="12" x14ac:dyDescent="0.15">
      <c r="A169" s="87"/>
      <c r="B169" s="87"/>
      <c r="C169" s="87"/>
      <c r="D169" s="87"/>
      <c r="E169" s="87"/>
      <c r="F169" s="87"/>
      <c r="G169" s="87"/>
      <c r="H169" s="87"/>
      <c r="I169" s="87"/>
      <c r="J169" s="87"/>
      <c r="K169" s="87"/>
      <c r="L169" s="87"/>
      <c r="M169" s="87"/>
      <c r="N169" s="87"/>
      <c r="O169" s="87"/>
      <c r="P169" s="87"/>
      <c r="Q169" s="87"/>
      <c r="R169" s="87"/>
      <c r="S169" s="87"/>
      <c r="T169" s="87"/>
      <c r="U169" s="87"/>
    </row>
    <row r="170" spans="1:21" s="29" customFormat="1" ht="12" x14ac:dyDescent="0.15">
      <c r="A170" s="87"/>
      <c r="B170" s="87"/>
      <c r="C170" s="87"/>
      <c r="D170" s="87"/>
      <c r="E170" s="87"/>
      <c r="F170" s="87"/>
      <c r="G170" s="87"/>
      <c r="H170" s="87"/>
      <c r="I170" s="87"/>
      <c r="J170" s="87"/>
      <c r="K170" s="87"/>
      <c r="L170" s="87"/>
      <c r="M170" s="87"/>
      <c r="N170" s="87"/>
      <c r="O170" s="87"/>
      <c r="P170" s="87"/>
      <c r="Q170" s="87"/>
      <c r="R170" s="87"/>
      <c r="S170" s="87"/>
      <c r="T170" s="87"/>
      <c r="U170" s="87"/>
    </row>
    <row r="171" spans="1:21" s="29" customFormat="1" ht="12" x14ac:dyDescent="0.15">
      <c r="A171" s="87"/>
      <c r="B171" s="87"/>
      <c r="C171" s="87"/>
      <c r="D171" s="87"/>
      <c r="E171" s="87"/>
      <c r="F171" s="87"/>
      <c r="G171" s="87"/>
      <c r="H171" s="87"/>
      <c r="I171" s="87"/>
      <c r="J171" s="87"/>
      <c r="K171" s="87"/>
      <c r="L171" s="87"/>
      <c r="M171" s="87"/>
      <c r="N171" s="87"/>
      <c r="O171" s="87"/>
      <c r="P171" s="87"/>
      <c r="Q171" s="87"/>
      <c r="R171" s="87"/>
      <c r="S171" s="87"/>
      <c r="T171" s="87"/>
      <c r="U171" s="87"/>
    </row>
    <row r="172" spans="1:21" s="29" customFormat="1" ht="12" x14ac:dyDescent="0.15">
      <c r="A172" s="87"/>
      <c r="B172" s="87"/>
      <c r="C172" s="87"/>
      <c r="D172" s="87"/>
      <c r="E172" s="87"/>
      <c r="F172" s="87"/>
      <c r="G172" s="87"/>
      <c r="H172" s="87"/>
      <c r="I172" s="87"/>
      <c r="J172" s="87"/>
      <c r="K172" s="87"/>
      <c r="L172" s="87"/>
      <c r="M172" s="87"/>
      <c r="N172" s="87"/>
      <c r="O172" s="87"/>
      <c r="P172" s="87"/>
      <c r="Q172" s="87"/>
      <c r="R172" s="87"/>
      <c r="S172" s="87"/>
      <c r="T172" s="87"/>
      <c r="U172" s="87"/>
    </row>
    <row r="173" spans="1:21" s="29" customFormat="1" ht="12" x14ac:dyDescent="0.15">
      <c r="A173" s="87"/>
      <c r="B173" s="87"/>
      <c r="C173" s="87"/>
      <c r="D173" s="87"/>
      <c r="E173" s="87"/>
      <c r="F173" s="87"/>
      <c r="G173" s="87"/>
      <c r="H173" s="87"/>
      <c r="I173" s="87"/>
      <c r="J173" s="87"/>
      <c r="K173" s="87"/>
      <c r="L173" s="87"/>
      <c r="M173" s="87"/>
      <c r="N173" s="87"/>
      <c r="O173" s="87"/>
      <c r="P173" s="87"/>
      <c r="Q173" s="87"/>
      <c r="R173" s="87"/>
      <c r="S173" s="87"/>
      <c r="T173" s="87"/>
      <c r="U173" s="87"/>
    </row>
    <row r="174" spans="1:21" s="29" customFormat="1" ht="12" x14ac:dyDescent="0.15">
      <c r="A174" s="87"/>
      <c r="B174" s="87"/>
      <c r="C174" s="87"/>
      <c r="D174" s="87"/>
      <c r="E174" s="87"/>
      <c r="F174" s="87"/>
      <c r="G174" s="87"/>
      <c r="H174" s="87"/>
      <c r="I174" s="87"/>
      <c r="J174" s="87"/>
      <c r="K174" s="87"/>
      <c r="L174" s="87"/>
      <c r="M174" s="87"/>
      <c r="N174" s="87"/>
      <c r="O174" s="87"/>
      <c r="P174" s="87"/>
      <c r="Q174" s="87"/>
      <c r="R174" s="87"/>
      <c r="S174" s="87"/>
      <c r="T174" s="87"/>
      <c r="U174" s="87"/>
    </row>
    <row r="175" spans="1:21" s="29" customFormat="1" ht="12" x14ac:dyDescent="0.15">
      <c r="A175" s="87"/>
      <c r="B175" s="87"/>
      <c r="C175" s="87"/>
      <c r="D175" s="87"/>
      <c r="E175" s="87"/>
      <c r="F175" s="87"/>
      <c r="G175" s="87"/>
      <c r="H175" s="87"/>
      <c r="I175" s="87"/>
      <c r="J175" s="87"/>
      <c r="K175" s="87"/>
      <c r="L175" s="87"/>
      <c r="M175" s="87"/>
      <c r="N175" s="87"/>
      <c r="O175" s="87"/>
      <c r="P175" s="87"/>
      <c r="Q175" s="87"/>
      <c r="R175" s="87"/>
      <c r="S175" s="87"/>
      <c r="T175" s="87"/>
      <c r="U175" s="87"/>
    </row>
    <row r="176" spans="1:21" s="29" customFormat="1" ht="12" x14ac:dyDescent="0.15">
      <c r="A176" s="87"/>
      <c r="B176" s="87"/>
      <c r="C176" s="87"/>
      <c r="D176" s="87"/>
      <c r="E176" s="87"/>
      <c r="F176" s="87"/>
      <c r="G176" s="87"/>
      <c r="H176" s="87"/>
      <c r="I176" s="87"/>
      <c r="J176" s="87"/>
      <c r="K176" s="87"/>
      <c r="L176" s="87"/>
      <c r="M176" s="87"/>
      <c r="N176" s="87"/>
      <c r="O176" s="87"/>
      <c r="P176" s="87"/>
      <c r="Q176" s="87"/>
      <c r="R176" s="87"/>
      <c r="S176" s="87"/>
      <c r="T176" s="87"/>
      <c r="U176" s="87"/>
    </row>
    <row r="177" spans="1:21" s="29" customFormat="1" ht="12" x14ac:dyDescent="0.15">
      <c r="A177" s="87"/>
      <c r="B177" s="87"/>
      <c r="C177" s="87"/>
      <c r="D177" s="87"/>
      <c r="E177" s="87"/>
      <c r="F177" s="87"/>
      <c r="G177" s="87"/>
      <c r="H177" s="87"/>
      <c r="I177" s="87"/>
      <c r="J177" s="87"/>
      <c r="K177" s="87"/>
      <c r="L177" s="87"/>
      <c r="M177" s="87"/>
      <c r="N177" s="87"/>
      <c r="O177" s="87"/>
      <c r="P177" s="87"/>
      <c r="Q177" s="87"/>
      <c r="R177" s="87"/>
      <c r="S177" s="87"/>
      <c r="T177" s="87"/>
      <c r="U177" s="87"/>
    </row>
    <row r="178" spans="1:21" s="29" customFormat="1" ht="12" x14ac:dyDescent="0.15">
      <c r="A178" s="87"/>
      <c r="B178" s="87"/>
      <c r="C178" s="87"/>
      <c r="D178" s="87"/>
      <c r="E178" s="87"/>
      <c r="F178" s="87"/>
      <c r="G178" s="87"/>
      <c r="H178" s="87"/>
      <c r="I178" s="87"/>
      <c r="J178" s="87"/>
      <c r="K178" s="87"/>
      <c r="L178" s="87"/>
      <c r="M178" s="87"/>
      <c r="N178" s="87"/>
      <c r="O178" s="87"/>
      <c r="P178" s="87"/>
      <c r="Q178" s="87"/>
      <c r="R178" s="87"/>
      <c r="S178" s="87"/>
      <c r="T178" s="87"/>
      <c r="U178" s="87"/>
    </row>
    <row r="179" spans="1:21" s="29" customFormat="1" ht="12" x14ac:dyDescent="0.15">
      <c r="A179" s="87"/>
      <c r="B179" s="87"/>
      <c r="C179" s="87"/>
      <c r="D179" s="87"/>
      <c r="E179" s="87"/>
      <c r="F179" s="87"/>
      <c r="G179" s="87"/>
      <c r="H179" s="87"/>
      <c r="I179" s="87"/>
      <c r="J179" s="87"/>
      <c r="K179" s="87"/>
      <c r="L179" s="87"/>
      <c r="M179" s="87"/>
      <c r="N179" s="87"/>
      <c r="O179" s="87"/>
      <c r="P179" s="87"/>
      <c r="Q179" s="87"/>
      <c r="R179" s="87"/>
      <c r="S179" s="87"/>
      <c r="T179" s="87"/>
      <c r="U179" s="87"/>
    </row>
    <row r="180" spans="1:21" s="29" customFormat="1" ht="12" x14ac:dyDescent="0.15">
      <c r="A180" s="87"/>
      <c r="B180" s="87"/>
      <c r="C180" s="87"/>
      <c r="D180" s="87"/>
      <c r="E180" s="87"/>
      <c r="F180" s="87"/>
      <c r="G180" s="87"/>
      <c r="H180" s="87"/>
      <c r="I180" s="87"/>
      <c r="J180" s="87"/>
      <c r="K180" s="87"/>
      <c r="L180" s="87"/>
      <c r="M180" s="87"/>
      <c r="N180" s="87"/>
      <c r="O180" s="87"/>
      <c r="P180" s="87"/>
      <c r="Q180" s="87"/>
      <c r="R180" s="87"/>
      <c r="S180" s="87"/>
      <c r="T180" s="87"/>
      <c r="U180" s="87"/>
    </row>
    <row r="181" spans="1:21" s="29" customFormat="1" ht="12" x14ac:dyDescent="0.15">
      <c r="A181" s="87"/>
      <c r="B181" s="87"/>
      <c r="C181" s="87"/>
      <c r="D181" s="87"/>
      <c r="E181" s="87"/>
      <c r="F181" s="87"/>
      <c r="G181" s="87"/>
      <c r="H181" s="87"/>
      <c r="I181" s="87"/>
      <c r="J181" s="87"/>
      <c r="K181" s="87"/>
      <c r="L181" s="87"/>
      <c r="M181" s="87"/>
      <c r="N181" s="87"/>
      <c r="O181" s="87"/>
      <c r="P181" s="87"/>
      <c r="Q181" s="87"/>
      <c r="R181" s="87"/>
      <c r="S181" s="87"/>
      <c r="T181" s="87"/>
      <c r="U181" s="87"/>
    </row>
    <row r="182" spans="1:21" s="29" customFormat="1" ht="12" x14ac:dyDescent="0.15">
      <c r="A182" s="87"/>
      <c r="B182" s="87"/>
      <c r="C182" s="87"/>
      <c r="D182" s="87"/>
      <c r="E182" s="87"/>
      <c r="F182" s="87"/>
      <c r="G182" s="87"/>
      <c r="H182" s="87"/>
      <c r="I182" s="87"/>
      <c r="J182" s="87"/>
      <c r="K182" s="87"/>
      <c r="L182" s="87"/>
      <c r="M182" s="87"/>
      <c r="N182" s="87"/>
      <c r="O182" s="87"/>
      <c r="P182" s="87"/>
      <c r="Q182" s="87"/>
      <c r="R182" s="87"/>
      <c r="S182" s="87"/>
      <c r="T182" s="87"/>
      <c r="U182" s="87"/>
    </row>
    <row r="183" spans="1:21" s="29" customFormat="1" ht="12" x14ac:dyDescent="0.15">
      <c r="A183" s="87"/>
      <c r="B183" s="87"/>
      <c r="C183" s="87"/>
      <c r="D183" s="87"/>
      <c r="E183" s="87"/>
      <c r="F183" s="87"/>
      <c r="G183" s="87"/>
      <c r="H183" s="87"/>
      <c r="I183" s="87"/>
      <c r="J183" s="87"/>
      <c r="K183" s="87"/>
      <c r="L183" s="87"/>
      <c r="M183" s="87"/>
      <c r="N183" s="87"/>
      <c r="O183" s="87"/>
      <c r="P183" s="87"/>
      <c r="Q183" s="87"/>
      <c r="R183" s="87"/>
      <c r="S183" s="87"/>
      <c r="T183" s="87"/>
      <c r="U183" s="87"/>
    </row>
    <row r="184" spans="1:21" s="29" customFormat="1" ht="12" x14ac:dyDescent="0.15">
      <c r="A184" s="87"/>
      <c r="B184" s="87"/>
      <c r="C184" s="87"/>
      <c r="D184" s="87"/>
      <c r="E184" s="87"/>
      <c r="F184" s="87"/>
      <c r="G184" s="87"/>
      <c r="H184" s="87"/>
      <c r="I184" s="87"/>
      <c r="J184" s="87"/>
      <c r="K184" s="87"/>
      <c r="L184" s="87"/>
      <c r="M184" s="87"/>
      <c r="N184" s="87"/>
      <c r="O184" s="87"/>
      <c r="P184" s="87"/>
      <c r="Q184" s="87"/>
      <c r="R184" s="87"/>
      <c r="S184" s="87"/>
      <c r="T184" s="87"/>
      <c r="U184" s="87"/>
    </row>
    <row r="185" spans="1:21" s="29" customFormat="1" ht="12" x14ac:dyDescent="0.15">
      <c r="A185" s="87"/>
      <c r="B185" s="87"/>
      <c r="C185" s="87"/>
      <c r="D185" s="87"/>
      <c r="E185" s="87"/>
      <c r="F185" s="87"/>
      <c r="G185" s="87"/>
      <c r="H185" s="87"/>
      <c r="I185" s="87"/>
      <c r="J185" s="87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87"/>
    </row>
    <row r="186" spans="1:21" s="29" customFormat="1" ht="12" x14ac:dyDescent="0.15">
      <c r="A186" s="87"/>
      <c r="B186" s="87"/>
      <c r="C186" s="87"/>
      <c r="D186" s="87"/>
      <c r="E186" s="87"/>
      <c r="F186" s="87"/>
      <c r="G186" s="87"/>
      <c r="H186" s="87"/>
      <c r="I186" s="87"/>
      <c r="J186" s="87"/>
      <c r="K186" s="87"/>
      <c r="L186" s="87"/>
      <c r="M186" s="87"/>
      <c r="N186" s="87"/>
      <c r="O186" s="87"/>
      <c r="P186" s="87"/>
      <c r="Q186" s="87"/>
      <c r="R186" s="87"/>
      <c r="S186" s="87"/>
      <c r="T186" s="87"/>
      <c r="U186" s="87"/>
    </row>
    <row r="187" spans="1:21" s="29" customFormat="1" ht="12" x14ac:dyDescent="0.15">
      <c r="A187" s="87"/>
      <c r="B187" s="87"/>
      <c r="C187" s="87"/>
      <c r="D187" s="87"/>
      <c r="E187" s="87"/>
      <c r="F187" s="87"/>
      <c r="G187" s="87"/>
      <c r="H187" s="87"/>
      <c r="I187" s="87"/>
      <c r="J187" s="87"/>
      <c r="K187" s="87"/>
      <c r="L187" s="87"/>
      <c r="M187" s="87"/>
      <c r="N187" s="87"/>
      <c r="O187" s="87"/>
      <c r="P187" s="87"/>
      <c r="Q187" s="87"/>
      <c r="R187" s="87"/>
      <c r="S187" s="87"/>
      <c r="T187" s="87"/>
      <c r="U187" s="87"/>
    </row>
    <row r="188" spans="1:21" s="29" customFormat="1" ht="12" x14ac:dyDescent="0.15">
      <c r="A188" s="87"/>
      <c r="B188" s="87"/>
      <c r="C188" s="87"/>
      <c r="D188" s="87"/>
      <c r="E188" s="87"/>
      <c r="F188" s="87"/>
      <c r="G188" s="87"/>
      <c r="H188" s="87"/>
      <c r="I188" s="87"/>
      <c r="J188" s="87"/>
      <c r="K188" s="87"/>
      <c r="L188" s="87"/>
      <c r="M188" s="87"/>
      <c r="N188" s="87"/>
      <c r="O188" s="87"/>
      <c r="P188" s="87"/>
      <c r="Q188" s="87"/>
      <c r="R188" s="87"/>
      <c r="S188" s="87"/>
      <c r="T188" s="87"/>
      <c r="U188" s="87"/>
    </row>
    <row r="189" spans="1:21" s="29" customFormat="1" ht="12" x14ac:dyDescent="0.15">
      <c r="A189" s="87"/>
      <c r="B189" s="87"/>
      <c r="C189" s="87"/>
      <c r="D189" s="87"/>
      <c r="E189" s="87"/>
      <c r="F189" s="87"/>
      <c r="G189" s="87"/>
      <c r="H189" s="87"/>
      <c r="I189" s="87"/>
      <c r="J189" s="87"/>
      <c r="K189" s="87"/>
      <c r="L189" s="87"/>
      <c r="M189" s="87"/>
      <c r="N189" s="87"/>
      <c r="O189" s="87"/>
      <c r="P189" s="87"/>
      <c r="Q189" s="87"/>
      <c r="R189" s="87"/>
      <c r="S189" s="87"/>
      <c r="T189" s="87"/>
      <c r="U189" s="87"/>
    </row>
    <row r="190" spans="1:21" s="29" customFormat="1" ht="12" x14ac:dyDescent="0.15">
      <c r="A190" s="87"/>
      <c r="B190" s="87"/>
      <c r="C190" s="87"/>
      <c r="D190" s="87"/>
      <c r="E190" s="87"/>
      <c r="F190" s="87"/>
      <c r="G190" s="87"/>
      <c r="H190" s="87"/>
      <c r="I190" s="87"/>
      <c r="J190" s="87"/>
      <c r="K190" s="87"/>
      <c r="L190" s="87"/>
      <c r="M190" s="87"/>
      <c r="N190" s="87"/>
      <c r="O190" s="87"/>
      <c r="P190" s="87"/>
      <c r="Q190" s="87"/>
      <c r="R190" s="87"/>
      <c r="S190" s="87"/>
      <c r="T190" s="87"/>
      <c r="U190" s="87"/>
    </row>
    <row r="191" spans="1:21" s="29" customFormat="1" ht="12" x14ac:dyDescent="0.15">
      <c r="A191" s="87"/>
      <c r="B191" s="87"/>
      <c r="C191" s="87"/>
      <c r="D191" s="87"/>
      <c r="E191" s="87"/>
      <c r="F191" s="87"/>
      <c r="G191" s="87"/>
      <c r="H191" s="87"/>
      <c r="I191" s="87"/>
      <c r="J191" s="87"/>
      <c r="K191" s="87"/>
      <c r="L191" s="87"/>
      <c r="M191" s="87"/>
      <c r="N191" s="87"/>
      <c r="O191" s="87"/>
      <c r="P191" s="87"/>
      <c r="Q191" s="87"/>
      <c r="R191" s="87"/>
      <c r="S191" s="87"/>
      <c r="T191" s="87"/>
      <c r="U191" s="87"/>
    </row>
    <row r="192" spans="1:21" s="29" customFormat="1" ht="12" x14ac:dyDescent="0.15">
      <c r="A192" s="87"/>
      <c r="B192" s="87"/>
      <c r="C192" s="87"/>
      <c r="D192" s="87"/>
      <c r="E192" s="87"/>
      <c r="F192" s="87"/>
      <c r="G192" s="87"/>
      <c r="H192" s="87"/>
      <c r="I192" s="87"/>
      <c r="J192" s="87"/>
      <c r="K192" s="87"/>
      <c r="L192" s="87"/>
      <c r="M192" s="87"/>
      <c r="N192" s="87"/>
      <c r="O192" s="87"/>
      <c r="P192" s="87"/>
      <c r="Q192" s="87"/>
      <c r="R192" s="87"/>
      <c r="S192" s="87"/>
      <c r="T192" s="87"/>
      <c r="U192" s="87"/>
    </row>
    <row r="193" spans="1:21" s="29" customFormat="1" ht="12" x14ac:dyDescent="0.15">
      <c r="A193" s="87"/>
      <c r="B193" s="87"/>
      <c r="C193" s="87"/>
      <c r="D193" s="87"/>
      <c r="E193" s="87"/>
      <c r="F193" s="87"/>
      <c r="G193" s="87"/>
      <c r="H193" s="87"/>
      <c r="I193" s="87"/>
      <c r="J193" s="87"/>
      <c r="K193" s="87"/>
      <c r="L193" s="87"/>
      <c r="M193" s="87"/>
      <c r="N193" s="87"/>
      <c r="O193" s="87"/>
      <c r="P193" s="87"/>
      <c r="Q193" s="87"/>
      <c r="R193" s="87"/>
      <c r="S193" s="87"/>
      <c r="T193" s="87"/>
      <c r="U193" s="87"/>
    </row>
    <row r="194" spans="1:21" s="29" customFormat="1" ht="12" x14ac:dyDescent="0.15">
      <c r="A194" s="87"/>
      <c r="B194" s="87"/>
      <c r="C194" s="87"/>
      <c r="D194" s="87"/>
      <c r="E194" s="87"/>
      <c r="F194" s="87"/>
      <c r="G194" s="87"/>
      <c r="H194" s="87"/>
      <c r="I194" s="87"/>
      <c r="J194" s="87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</row>
    <row r="195" spans="1:21" s="29" customFormat="1" ht="12" x14ac:dyDescent="0.15">
      <c r="A195" s="87"/>
      <c r="B195" s="87"/>
      <c r="C195" s="87"/>
      <c r="D195" s="87"/>
      <c r="E195" s="87"/>
      <c r="F195" s="87"/>
      <c r="G195" s="87"/>
      <c r="H195" s="87"/>
      <c r="I195" s="87"/>
      <c r="J195" s="87"/>
      <c r="K195" s="87"/>
      <c r="L195" s="87"/>
      <c r="M195" s="87"/>
      <c r="N195" s="87"/>
      <c r="O195" s="87"/>
      <c r="P195" s="87"/>
      <c r="Q195" s="87"/>
      <c r="R195" s="87"/>
      <c r="S195" s="87"/>
      <c r="T195" s="87"/>
      <c r="U195" s="87"/>
    </row>
    <row r="196" spans="1:21" s="29" customFormat="1" ht="12" x14ac:dyDescent="0.15">
      <c r="A196" s="87"/>
      <c r="B196" s="87"/>
      <c r="C196" s="87"/>
      <c r="D196" s="87"/>
      <c r="E196" s="87"/>
      <c r="F196" s="87"/>
      <c r="G196" s="87"/>
      <c r="H196" s="87"/>
      <c r="I196" s="87"/>
      <c r="J196" s="87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</row>
    <row r="197" spans="1:21" s="29" customFormat="1" ht="12" x14ac:dyDescent="0.15">
      <c r="A197" s="87"/>
      <c r="B197" s="87"/>
      <c r="C197" s="87"/>
      <c r="D197" s="87"/>
      <c r="E197" s="87"/>
      <c r="F197" s="87"/>
      <c r="G197" s="87"/>
      <c r="H197" s="87"/>
      <c r="I197" s="87"/>
      <c r="J197" s="87"/>
      <c r="K197" s="87"/>
      <c r="L197" s="87"/>
      <c r="M197" s="87"/>
      <c r="N197" s="87"/>
      <c r="O197" s="87"/>
      <c r="P197" s="87"/>
      <c r="Q197" s="87"/>
      <c r="R197" s="87"/>
      <c r="S197" s="87"/>
      <c r="T197" s="87"/>
      <c r="U197" s="87"/>
    </row>
    <row r="198" spans="1:21" s="29" customFormat="1" ht="12" x14ac:dyDescent="0.15">
      <c r="A198" s="87"/>
      <c r="B198" s="87"/>
      <c r="C198" s="87"/>
      <c r="D198" s="87"/>
      <c r="E198" s="87"/>
      <c r="F198" s="87"/>
      <c r="G198" s="87"/>
      <c r="H198" s="87"/>
      <c r="I198" s="87"/>
      <c r="J198" s="87"/>
      <c r="K198" s="87"/>
      <c r="L198" s="87"/>
      <c r="M198" s="87"/>
      <c r="N198" s="87"/>
      <c r="O198" s="87"/>
      <c r="P198" s="87"/>
      <c r="Q198" s="87"/>
      <c r="R198" s="87"/>
      <c r="S198" s="87"/>
      <c r="T198" s="87"/>
      <c r="U198" s="87"/>
    </row>
    <row r="199" spans="1:21" s="29" customFormat="1" ht="12" x14ac:dyDescent="0.15">
      <c r="A199" s="87"/>
      <c r="B199" s="87"/>
      <c r="C199" s="87"/>
      <c r="D199" s="87"/>
      <c r="E199" s="87"/>
      <c r="F199" s="87"/>
      <c r="G199" s="87"/>
      <c r="H199" s="87"/>
      <c r="I199" s="87"/>
      <c r="J199" s="87"/>
      <c r="K199" s="87"/>
      <c r="L199" s="87"/>
      <c r="M199" s="87"/>
      <c r="N199" s="87"/>
      <c r="O199" s="87"/>
      <c r="P199" s="87"/>
      <c r="Q199" s="87"/>
      <c r="R199" s="87"/>
      <c r="S199" s="87"/>
      <c r="T199" s="87"/>
      <c r="U199" s="87"/>
    </row>
    <row r="200" spans="1:21" s="29" customFormat="1" ht="12" x14ac:dyDescent="0.15">
      <c r="A200" s="87"/>
      <c r="B200" s="87"/>
      <c r="C200" s="87"/>
      <c r="D200" s="87"/>
      <c r="E200" s="87"/>
      <c r="F200" s="87"/>
      <c r="G200" s="87"/>
      <c r="H200" s="87"/>
      <c r="I200" s="87"/>
      <c r="J200" s="87"/>
      <c r="K200" s="87"/>
      <c r="L200" s="87"/>
      <c r="M200" s="87"/>
      <c r="N200" s="87"/>
      <c r="O200" s="87"/>
      <c r="P200" s="87"/>
      <c r="Q200" s="87"/>
      <c r="R200" s="87"/>
      <c r="S200" s="87"/>
      <c r="T200" s="87"/>
      <c r="U200" s="87"/>
    </row>
    <row r="201" spans="1:21" s="29" customFormat="1" ht="12" x14ac:dyDescent="0.15">
      <c r="A201" s="87"/>
      <c r="B201" s="87"/>
      <c r="C201" s="87"/>
      <c r="D201" s="87"/>
      <c r="E201" s="87"/>
      <c r="F201" s="87"/>
      <c r="G201" s="87"/>
      <c r="H201" s="87"/>
      <c r="I201" s="87"/>
      <c r="J201" s="87"/>
      <c r="K201" s="87"/>
      <c r="L201" s="87"/>
      <c r="M201" s="87"/>
      <c r="N201" s="87"/>
      <c r="O201" s="87"/>
      <c r="P201" s="87"/>
      <c r="Q201" s="87"/>
      <c r="R201" s="87"/>
      <c r="S201" s="87"/>
      <c r="T201" s="87"/>
      <c r="U201" s="87"/>
    </row>
    <row r="202" spans="1:21" s="29" customFormat="1" ht="12" x14ac:dyDescent="0.15">
      <c r="A202" s="87"/>
      <c r="B202" s="87"/>
      <c r="C202" s="87"/>
      <c r="D202" s="87"/>
      <c r="E202" s="87"/>
      <c r="F202" s="87"/>
      <c r="G202" s="87"/>
      <c r="H202" s="87"/>
      <c r="I202" s="87"/>
      <c r="J202" s="87"/>
      <c r="K202" s="87"/>
      <c r="L202" s="87"/>
      <c r="M202" s="87"/>
      <c r="N202" s="87"/>
      <c r="O202" s="87"/>
      <c r="P202" s="87"/>
      <c r="Q202" s="87"/>
      <c r="R202" s="87"/>
      <c r="S202" s="87"/>
      <c r="T202" s="87"/>
      <c r="U202" s="87"/>
    </row>
    <row r="203" spans="1:21" s="29" customFormat="1" ht="12" x14ac:dyDescent="0.15">
      <c r="A203" s="87"/>
      <c r="B203" s="87"/>
      <c r="C203" s="87"/>
      <c r="D203" s="87"/>
      <c r="E203" s="87"/>
      <c r="F203" s="87"/>
      <c r="G203" s="87"/>
      <c r="H203" s="87"/>
      <c r="I203" s="87"/>
      <c r="J203" s="87"/>
      <c r="K203" s="87"/>
      <c r="L203" s="87"/>
      <c r="M203" s="87"/>
      <c r="N203" s="87"/>
      <c r="O203" s="87"/>
      <c r="P203" s="87"/>
      <c r="Q203" s="87"/>
      <c r="R203" s="87"/>
      <c r="S203" s="87"/>
      <c r="T203" s="87"/>
      <c r="U203" s="87"/>
    </row>
    <row r="204" spans="1:21" s="29" customFormat="1" ht="12" x14ac:dyDescent="0.15">
      <c r="A204" s="87"/>
      <c r="B204" s="87"/>
      <c r="C204" s="87"/>
      <c r="D204" s="87"/>
      <c r="E204" s="87"/>
      <c r="F204" s="87"/>
      <c r="G204" s="87"/>
      <c r="H204" s="87"/>
      <c r="I204" s="87"/>
      <c r="J204" s="87"/>
      <c r="K204" s="87"/>
      <c r="L204" s="87"/>
      <c r="M204" s="87"/>
      <c r="N204" s="87"/>
      <c r="O204" s="87"/>
      <c r="P204" s="87"/>
      <c r="Q204" s="87"/>
      <c r="R204" s="87"/>
      <c r="S204" s="87"/>
      <c r="T204" s="87"/>
      <c r="U204" s="87"/>
    </row>
    <row r="205" spans="1:21" s="29" customFormat="1" ht="12" x14ac:dyDescent="0.15">
      <c r="A205" s="87"/>
      <c r="B205" s="87"/>
      <c r="C205" s="87"/>
      <c r="D205" s="87"/>
      <c r="E205" s="87"/>
      <c r="F205" s="87"/>
      <c r="G205" s="87"/>
      <c r="H205" s="87"/>
      <c r="I205" s="87"/>
      <c r="J205" s="87"/>
      <c r="K205" s="87"/>
      <c r="L205" s="87"/>
      <c r="M205" s="87"/>
      <c r="N205" s="87"/>
      <c r="O205" s="87"/>
      <c r="P205" s="87"/>
      <c r="Q205" s="87"/>
      <c r="R205" s="87"/>
      <c r="S205" s="87"/>
      <c r="T205" s="87"/>
      <c r="U205" s="87"/>
    </row>
    <row r="206" spans="1:21" s="29" customFormat="1" ht="12" x14ac:dyDescent="0.15">
      <c r="A206" s="87"/>
      <c r="B206" s="87"/>
      <c r="C206" s="87"/>
      <c r="D206" s="87"/>
      <c r="E206" s="87"/>
      <c r="F206" s="87"/>
      <c r="G206" s="87"/>
      <c r="H206" s="87"/>
      <c r="I206" s="87"/>
      <c r="J206" s="87"/>
      <c r="K206" s="87"/>
      <c r="L206" s="87"/>
      <c r="M206" s="87"/>
      <c r="N206" s="87"/>
      <c r="O206" s="87"/>
      <c r="P206" s="87"/>
      <c r="Q206" s="87"/>
      <c r="R206" s="87"/>
      <c r="S206" s="87"/>
      <c r="T206" s="87"/>
      <c r="U206" s="87"/>
    </row>
    <row r="207" spans="1:21" s="29" customFormat="1" ht="12" x14ac:dyDescent="0.15">
      <c r="A207" s="87"/>
      <c r="B207" s="87"/>
      <c r="C207" s="87"/>
      <c r="D207" s="87"/>
      <c r="E207" s="87"/>
      <c r="F207" s="87"/>
      <c r="G207" s="87"/>
      <c r="H207" s="87"/>
      <c r="I207" s="87"/>
      <c r="J207" s="87"/>
      <c r="K207" s="87"/>
      <c r="L207" s="87"/>
      <c r="M207" s="87"/>
      <c r="N207" s="87"/>
      <c r="O207" s="87"/>
      <c r="P207" s="87"/>
      <c r="Q207" s="87"/>
      <c r="R207" s="87"/>
      <c r="S207" s="87"/>
      <c r="T207" s="87"/>
      <c r="U207" s="87"/>
    </row>
    <row r="208" spans="1:21" s="29" customFormat="1" ht="12" x14ac:dyDescent="0.15">
      <c r="A208" s="87"/>
      <c r="B208" s="87"/>
      <c r="C208" s="87"/>
      <c r="D208" s="87"/>
      <c r="E208" s="87"/>
      <c r="F208" s="87"/>
      <c r="G208" s="87"/>
      <c r="H208" s="87"/>
      <c r="I208" s="87"/>
      <c r="J208" s="87"/>
      <c r="K208" s="87"/>
      <c r="L208" s="87"/>
      <c r="M208" s="87"/>
      <c r="N208" s="87"/>
      <c r="O208" s="87"/>
      <c r="P208" s="87"/>
      <c r="Q208" s="87"/>
      <c r="R208" s="87"/>
      <c r="S208" s="87"/>
      <c r="T208" s="87"/>
      <c r="U208" s="87"/>
    </row>
    <row r="209" spans="1:21" s="29" customFormat="1" ht="12" x14ac:dyDescent="0.15">
      <c r="A209" s="87"/>
      <c r="B209" s="87"/>
      <c r="C209" s="87"/>
      <c r="D209" s="87"/>
      <c r="E209" s="87"/>
      <c r="F209" s="87"/>
      <c r="G209" s="87"/>
      <c r="H209" s="87"/>
      <c r="I209" s="87"/>
      <c r="J209" s="87"/>
      <c r="K209" s="87"/>
      <c r="L209" s="87"/>
      <c r="M209" s="87"/>
      <c r="N209" s="87"/>
      <c r="O209" s="87"/>
      <c r="P209" s="87"/>
      <c r="Q209" s="87"/>
      <c r="R209" s="87"/>
      <c r="S209" s="87"/>
      <c r="T209" s="87"/>
      <c r="U209" s="87"/>
    </row>
    <row r="210" spans="1:21" s="29" customFormat="1" ht="12" x14ac:dyDescent="0.15">
      <c r="A210" s="87"/>
      <c r="B210" s="87"/>
      <c r="C210" s="87"/>
      <c r="D210" s="87"/>
      <c r="E210" s="87"/>
      <c r="F210" s="87"/>
      <c r="G210" s="87"/>
      <c r="H210" s="87"/>
      <c r="I210" s="87"/>
      <c r="J210" s="87"/>
      <c r="K210" s="87"/>
      <c r="L210" s="87"/>
      <c r="M210" s="87"/>
      <c r="N210" s="87"/>
      <c r="O210" s="87"/>
      <c r="P210" s="87"/>
      <c r="Q210" s="87"/>
      <c r="R210" s="87"/>
      <c r="S210" s="87"/>
      <c r="T210" s="87"/>
      <c r="U210" s="87"/>
    </row>
    <row r="211" spans="1:21" s="29" customFormat="1" ht="12" x14ac:dyDescent="0.15">
      <c r="A211" s="87"/>
      <c r="B211" s="87"/>
      <c r="C211" s="87"/>
      <c r="D211" s="87"/>
      <c r="E211" s="87"/>
      <c r="F211" s="87"/>
      <c r="G211" s="87"/>
      <c r="H211" s="87"/>
      <c r="I211" s="87"/>
      <c r="J211" s="87"/>
      <c r="K211" s="87"/>
      <c r="L211" s="87"/>
      <c r="M211" s="87"/>
      <c r="N211" s="87"/>
      <c r="O211" s="87"/>
      <c r="P211" s="87"/>
      <c r="Q211" s="87"/>
      <c r="R211" s="87"/>
      <c r="S211" s="87"/>
      <c r="T211" s="87"/>
      <c r="U211" s="87"/>
    </row>
    <row r="212" spans="1:21" s="29" customFormat="1" ht="12" x14ac:dyDescent="0.15">
      <c r="A212" s="87"/>
      <c r="B212" s="87"/>
      <c r="C212" s="87"/>
      <c r="D212" s="87"/>
      <c r="E212" s="87"/>
      <c r="F212" s="87"/>
      <c r="G212" s="87"/>
      <c r="H212" s="87"/>
      <c r="I212" s="87"/>
      <c r="J212" s="87"/>
      <c r="K212" s="87"/>
      <c r="L212" s="87"/>
      <c r="M212" s="87"/>
      <c r="N212" s="87"/>
      <c r="O212" s="87"/>
      <c r="P212" s="87"/>
      <c r="Q212" s="87"/>
      <c r="R212" s="87"/>
      <c r="S212" s="87"/>
      <c r="T212" s="87"/>
      <c r="U212" s="87"/>
    </row>
    <row r="213" spans="1:21" s="29" customFormat="1" ht="12" x14ac:dyDescent="0.15">
      <c r="A213" s="87"/>
      <c r="B213" s="87"/>
      <c r="C213" s="87"/>
      <c r="D213" s="87"/>
      <c r="E213" s="87"/>
      <c r="F213" s="87"/>
      <c r="G213" s="87"/>
      <c r="H213" s="87"/>
      <c r="I213" s="87"/>
      <c r="J213" s="87"/>
      <c r="K213" s="87"/>
      <c r="L213" s="87"/>
      <c r="M213" s="87"/>
      <c r="N213" s="87"/>
      <c r="O213" s="87"/>
      <c r="P213" s="87"/>
      <c r="Q213" s="87"/>
      <c r="R213" s="87"/>
      <c r="S213" s="87"/>
      <c r="T213" s="87"/>
      <c r="U213" s="87"/>
    </row>
    <row r="214" spans="1:21" s="29" customFormat="1" ht="12" x14ac:dyDescent="0.15">
      <c r="A214" s="87"/>
      <c r="B214" s="87"/>
      <c r="C214" s="87"/>
      <c r="D214" s="87"/>
      <c r="E214" s="87"/>
      <c r="F214" s="87"/>
      <c r="G214" s="87"/>
      <c r="H214" s="87"/>
      <c r="I214" s="87"/>
      <c r="J214" s="87"/>
      <c r="K214" s="87"/>
      <c r="L214" s="87"/>
      <c r="M214" s="87"/>
      <c r="N214" s="87"/>
      <c r="O214" s="87"/>
      <c r="P214" s="87"/>
      <c r="Q214" s="87"/>
      <c r="R214" s="87"/>
      <c r="S214" s="87"/>
      <c r="T214" s="87"/>
      <c r="U214" s="87"/>
    </row>
    <row r="215" spans="1:21" s="29" customFormat="1" ht="12" x14ac:dyDescent="0.15">
      <c r="A215" s="87"/>
      <c r="B215" s="87"/>
      <c r="C215" s="87"/>
      <c r="D215" s="87"/>
      <c r="E215" s="87"/>
      <c r="F215" s="87"/>
      <c r="G215" s="87"/>
      <c r="H215" s="87"/>
      <c r="I215" s="87"/>
      <c r="J215" s="87"/>
      <c r="K215" s="87"/>
      <c r="L215" s="87"/>
      <c r="M215" s="87"/>
      <c r="N215" s="87"/>
      <c r="O215" s="87"/>
      <c r="P215" s="87"/>
      <c r="Q215" s="87"/>
      <c r="R215" s="87"/>
      <c r="S215" s="87"/>
      <c r="T215" s="87"/>
      <c r="U215" s="87"/>
    </row>
    <row r="216" spans="1:21" s="29" customFormat="1" ht="12" x14ac:dyDescent="0.15">
      <c r="A216" s="87"/>
      <c r="B216" s="87"/>
      <c r="C216" s="87"/>
      <c r="D216" s="87"/>
      <c r="E216" s="87"/>
      <c r="F216" s="87"/>
      <c r="G216" s="87"/>
      <c r="H216" s="87"/>
      <c r="I216" s="87"/>
      <c r="J216" s="87"/>
      <c r="K216" s="87"/>
      <c r="L216" s="87"/>
      <c r="M216" s="87"/>
      <c r="N216" s="87"/>
      <c r="O216" s="87"/>
      <c r="P216" s="87"/>
      <c r="Q216" s="87"/>
      <c r="R216" s="87"/>
      <c r="S216" s="87"/>
      <c r="T216" s="87"/>
      <c r="U216" s="87"/>
    </row>
    <row r="217" spans="1:21" s="29" customFormat="1" ht="12" x14ac:dyDescent="0.15">
      <c r="A217" s="87"/>
      <c r="B217" s="87"/>
      <c r="C217" s="87"/>
      <c r="D217" s="87"/>
      <c r="E217" s="87"/>
      <c r="F217" s="87"/>
      <c r="G217" s="87"/>
      <c r="H217" s="87"/>
      <c r="I217" s="87"/>
      <c r="J217" s="87"/>
      <c r="K217" s="87"/>
      <c r="L217" s="87"/>
      <c r="M217" s="87"/>
      <c r="N217" s="87"/>
      <c r="O217" s="87"/>
      <c r="P217" s="87"/>
      <c r="Q217" s="87"/>
      <c r="R217" s="87"/>
      <c r="S217" s="87"/>
      <c r="T217" s="87"/>
      <c r="U217" s="87"/>
    </row>
    <row r="218" spans="1:21" s="29" customFormat="1" ht="12" x14ac:dyDescent="0.15">
      <c r="A218" s="87"/>
      <c r="B218" s="87"/>
      <c r="C218" s="87"/>
      <c r="D218" s="87"/>
      <c r="E218" s="87"/>
      <c r="F218" s="87"/>
      <c r="G218" s="87"/>
      <c r="H218" s="87"/>
      <c r="I218" s="87"/>
      <c r="J218" s="87"/>
      <c r="K218" s="87"/>
      <c r="L218" s="87"/>
      <c r="M218" s="87"/>
      <c r="N218" s="87"/>
      <c r="O218" s="87"/>
      <c r="P218" s="87"/>
      <c r="Q218" s="87"/>
      <c r="R218" s="87"/>
      <c r="S218" s="87"/>
      <c r="T218" s="87"/>
      <c r="U218" s="87"/>
    </row>
    <row r="219" spans="1:21" s="29" customFormat="1" ht="12" x14ac:dyDescent="0.15">
      <c r="A219" s="87"/>
      <c r="B219" s="87"/>
      <c r="C219" s="87"/>
      <c r="D219" s="87"/>
      <c r="E219" s="87"/>
      <c r="F219" s="87"/>
      <c r="G219" s="87"/>
      <c r="H219" s="87"/>
      <c r="I219" s="87"/>
      <c r="J219" s="87"/>
      <c r="K219" s="87"/>
      <c r="L219" s="87"/>
      <c r="M219" s="87"/>
      <c r="N219" s="87"/>
      <c r="O219" s="87"/>
      <c r="P219" s="87"/>
      <c r="Q219" s="87"/>
      <c r="R219" s="87"/>
      <c r="S219" s="87"/>
      <c r="T219" s="87"/>
      <c r="U219" s="87"/>
    </row>
    <row r="220" spans="1:21" s="29" customFormat="1" ht="12" x14ac:dyDescent="0.15">
      <c r="A220" s="87"/>
      <c r="B220" s="87"/>
      <c r="C220" s="87"/>
      <c r="D220" s="87"/>
      <c r="E220" s="87"/>
      <c r="F220" s="87"/>
      <c r="G220" s="87"/>
      <c r="H220" s="87"/>
      <c r="I220" s="87"/>
      <c r="J220" s="87"/>
      <c r="K220" s="87"/>
      <c r="L220" s="87"/>
      <c r="M220" s="87"/>
      <c r="N220" s="87"/>
      <c r="O220" s="87"/>
      <c r="P220" s="87"/>
      <c r="Q220" s="87"/>
      <c r="R220" s="87"/>
      <c r="S220" s="87"/>
      <c r="T220" s="87"/>
      <c r="U220" s="87"/>
    </row>
    <row r="221" spans="1:21" s="29" customFormat="1" ht="12" x14ac:dyDescent="0.15">
      <c r="A221" s="87"/>
      <c r="B221" s="87"/>
      <c r="C221" s="87"/>
      <c r="D221" s="87"/>
      <c r="E221" s="87"/>
      <c r="F221" s="87"/>
      <c r="G221" s="87"/>
      <c r="H221" s="87"/>
      <c r="I221" s="87"/>
      <c r="J221" s="87"/>
      <c r="K221" s="87"/>
      <c r="L221" s="87"/>
      <c r="M221" s="87"/>
      <c r="N221" s="87"/>
      <c r="O221" s="87"/>
      <c r="P221" s="87"/>
      <c r="Q221" s="87"/>
      <c r="R221" s="87"/>
      <c r="S221" s="87"/>
      <c r="T221" s="87"/>
      <c r="U221" s="87"/>
    </row>
    <row r="222" spans="1:21" s="29" customFormat="1" ht="12" x14ac:dyDescent="0.15">
      <c r="A222" s="87"/>
      <c r="B222" s="87"/>
      <c r="C222" s="87"/>
      <c r="D222" s="87"/>
      <c r="E222" s="87"/>
      <c r="F222" s="87"/>
      <c r="G222" s="87"/>
      <c r="H222" s="87"/>
      <c r="I222" s="87"/>
      <c r="J222" s="87"/>
      <c r="K222" s="87"/>
      <c r="L222" s="87"/>
      <c r="M222" s="87"/>
      <c r="N222" s="87"/>
      <c r="O222" s="87"/>
      <c r="P222" s="87"/>
      <c r="Q222" s="87"/>
      <c r="R222" s="87"/>
      <c r="S222" s="87"/>
      <c r="T222" s="87"/>
      <c r="U222" s="87"/>
    </row>
    <row r="223" spans="1:21" s="29" customFormat="1" ht="12" x14ac:dyDescent="0.15">
      <c r="A223" s="87"/>
      <c r="B223" s="87"/>
      <c r="C223" s="87"/>
      <c r="D223" s="87"/>
      <c r="E223" s="87"/>
      <c r="F223" s="87"/>
      <c r="G223" s="87"/>
      <c r="H223" s="87"/>
      <c r="I223" s="87"/>
      <c r="J223" s="87"/>
      <c r="K223" s="87"/>
      <c r="L223" s="87"/>
      <c r="M223" s="87"/>
      <c r="N223" s="87"/>
      <c r="O223" s="87"/>
      <c r="P223" s="87"/>
      <c r="Q223" s="87"/>
      <c r="R223" s="87"/>
      <c r="S223" s="87"/>
      <c r="T223" s="87"/>
      <c r="U223" s="87"/>
    </row>
    <row r="224" spans="1:21" s="29" customFormat="1" ht="12" x14ac:dyDescent="0.15">
      <c r="A224" s="87"/>
      <c r="B224" s="87"/>
      <c r="C224" s="87"/>
      <c r="D224" s="87"/>
      <c r="E224" s="87"/>
      <c r="F224" s="87"/>
      <c r="G224" s="87"/>
      <c r="H224" s="87"/>
      <c r="I224" s="87"/>
      <c r="J224" s="87"/>
      <c r="K224" s="87"/>
      <c r="L224" s="87"/>
      <c r="M224" s="87"/>
      <c r="N224" s="87"/>
      <c r="O224" s="87"/>
      <c r="P224" s="87"/>
      <c r="Q224" s="87"/>
      <c r="R224" s="87"/>
      <c r="S224" s="87"/>
      <c r="T224" s="87"/>
      <c r="U224" s="87"/>
    </row>
    <row r="225" spans="1:21" s="29" customFormat="1" ht="12" x14ac:dyDescent="0.15">
      <c r="A225" s="87"/>
      <c r="B225" s="87"/>
      <c r="C225" s="87"/>
      <c r="D225" s="87"/>
      <c r="E225" s="87"/>
      <c r="F225" s="87"/>
      <c r="G225" s="87"/>
      <c r="H225" s="87"/>
      <c r="I225" s="87"/>
      <c r="J225" s="87"/>
      <c r="K225" s="87"/>
      <c r="L225" s="87"/>
      <c r="M225" s="87"/>
      <c r="N225" s="87"/>
      <c r="O225" s="87"/>
      <c r="P225" s="87"/>
      <c r="Q225" s="87"/>
      <c r="R225" s="87"/>
      <c r="S225" s="87"/>
      <c r="T225" s="87"/>
      <c r="U225" s="87"/>
    </row>
    <row r="226" spans="1:21" s="29" customFormat="1" ht="12" x14ac:dyDescent="0.15">
      <c r="A226" s="87"/>
      <c r="B226" s="87"/>
      <c r="C226" s="87"/>
      <c r="D226" s="87"/>
      <c r="E226" s="87"/>
      <c r="F226" s="87"/>
      <c r="G226" s="87"/>
      <c r="H226" s="87"/>
      <c r="I226" s="87"/>
      <c r="J226" s="87"/>
      <c r="K226" s="87"/>
      <c r="L226" s="87"/>
      <c r="M226" s="87"/>
      <c r="N226" s="87"/>
      <c r="O226" s="87"/>
      <c r="P226" s="87"/>
      <c r="Q226" s="87"/>
      <c r="R226" s="87"/>
      <c r="S226" s="87"/>
      <c r="T226" s="87"/>
      <c r="U226" s="87"/>
    </row>
    <row r="227" spans="1:21" s="29" customFormat="1" ht="12" x14ac:dyDescent="0.15">
      <c r="A227" s="87"/>
      <c r="B227" s="87"/>
      <c r="C227" s="87"/>
      <c r="D227" s="87"/>
      <c r="E227" s="87"/>
      <c r="F227" s="87"/>
      <c r="G227" s="87"/>
      <c r="H227" s="87"/>
      <c r="I227" s="87"/>
      <c r="J227" s="87"/>
      <c r="K227" s="87"/>
      <c r="L227" s="87"/>
      <c r="M227" s="87"/>
      <c r="N227" s="87"/>
      <c r="O227" s="87"/>
      <c r="P227" s="87"/>
      <c r="Q227" s="87"/>
      <c r="R227" s="87"/>
      <c r="S227" s="87"/>
      <c r="T227" s="87"/>
      <c r="U227" s="87"/>
    </row>
    <row r="228" spans="1:21" s="29" customFormat="1" ht="12" x14ac:dyDescent="0.15">
      <c r="A228" s="87"/>
      <c r="B228" s="87"/>
      <c r="C228" s="87"/>
      <c r="D228" s="87"/>
      <c r="E228" s="87"/>
      <c r="F228" s="87"/>
      <c r="G228" s="87"/>
      <c r="H228" s="87"/>
      <c r="I228" s="87"/>
      <c r="J228" s="87"/>
      <c r="K228" s="87"/>
      <c r="L228" s="87"/>
      <c r="M228" s="87"/>
      <c r="N228" s="87"/>
      <c r="O228" s="87"/>
      <c r="P228" s="87"/>
      <c r="Q228" s="87"/>
      <c r="R228" s="87"/>
      <c r="S228" s="87"/>
      <c r="T228" s="87"/>
      <c r="U228" s="87"/>
    </row>
    <row r="229" spans="1:21" s="29" customFormat="1" ht="12" x14ac:dyDescent="0.15">
      <c r="A229" s="87"/>
      <c r="B229" s="87"/>
      <c r="C229" s="87"/>
      <c r="D229" s="87"/>
      <c r="E229" s="87"/>
      <c r="F229" s="87"/>
      <c r="G229" s="87"/>
      <c r="H229" s="87"/>
      <c r="I229" s="87"/>
      <c r="J229" s="87"/>
      <c r="K229" s="87"/>
      <c r="L229" s="87"/>
      <c r="M229" s="87"/>
      <c r="N229" s="87"/>
      <c r="O229" s="87"/>
      <c r="P229" s="87"/>
      <c r="Q229" s="87"/>
      <c r="R229" s="87"/>
      <c r="S229" s="87"/>
      <c r="T229" s="87"/>
      <c r="U229" s="87"/>
    </row>
    <row r="230" spans="1:21" s="29" customFormat="1" ht="12" x14ac:dyDescent="0.15">
      <c r="A230" s="87"/>
      <c r="B230" s="87"/>
      <c r="C230" s="87"/>
      <c r="D230" s="87"/>
      <c r="E230" s="87"/>
      <c r="F230" s="87"/>
      <c r="G230" s="87"/>
      <c r="H230" s="87"/>
      <c r="I230" s="87"/>
      <c r="J230" s="87"/>
      <c r="K230" s="87"/>
      <c r="L230" s="87"/>
      <c r="M230" s="87"/>
      <c r="N230" s="87"/>
      <c r="O230" s="87"/>
      <c r="P230" s="87"/>
      <c r="Q230" s="87"/>
      <c r="R230" s="87"/>
      <c r="S230" s="87"/>
      <c r="T230" s="87"/>
      <c r="U230" s="87"/>
    </row>
    <row r="231" spans="1:21" s="29" customFormat="1" ht="12" x14ac:dyDescent="0.15">
      <c r="A231" s="87"/>
      <c r="B231" s="87"/>
      <c r="C231" s="87"/>
      <c r="D231" s="87"/>
      <c r="E231" s="87"/>
      <c r="F231" s="87"/>
      <c r="G231" s="87"/>
      <c r="H231" s="87"/>
      <c r="I231" s="87"/>
      <c r="J231" s="87"/>
      <c r="K231" s="87"/>
      <c r="L231" s="87"/>
      <c r="M231" s="87"/>
      <c r="N231" s="87"/>
      <c r="O231" s="87"/>
      <c r="P231" s="87"/>
      <c r="Q231" s="87"/>
      <c r="R231" s="87"/>
      <c r="S231" s="87"/>
      <c r="T231" s="87"/>
      <c r="U231" s="87"/>
    </row>
    <row r="232" spans="1:21" s="29" customFormat="1" ht="12" x14ac:dyDescent="0.15">
      <c r="A232" s="87"/>
      <c r="B232" s="87"/>
      <c r="C232" s="87"/>
      <c r="D232" s="87"/>
      <c r="E232" s="87"/>
      <c r="F232" s="87"/>
      <c r="G232" s="87"/>
      <c r="H232" s="87"/>
      <c r="I232" s="87"/>
      <c r="J232" s="87"/>
      <c r="K232" s="87"/>
      <c r="L232" s="87"/>
      <c r="M232" s="87"/>
      <c r="N232" s="87"/>
      <c r="O232" s="87"/>
      <c r="P232" s="87"/>
      <c r="Q232" s="87"/>
      <c r="R232" s="87"/>
      <c r="S232" s="87"/>
      <c r="T232" s="87"/>
      <c r="U232" s="87"/>
    </row>
    <row r="233" spans="1:21" s="29" customFormat="1" ht="12" x14ac:dyDescent="0.15">
      <c r="A233" s="87"/>
      <c r="B233" s="87"/>
      <c r="C233" s="87"/>
      <c r="D233" s="87"/>
      <c r="E233" s="87"/>
      <c r="F233" s="87"/>
      <c r="G233" s="87"/>
      <c r="H233" s="87"/>
      <c r="I233" s="87"/>
      <c r="J233" s="87"/>
      <c r="K233" s="87"/>
      <c r="L233" s="87"/>
      <c r="M233" s="87"/>
      <c r="N233" s="87"/>
      <c r="O233" s="87"/>
      <c r="P233" s="87"/>
      <c r="Q233" s="87"/>
      <c r="R233" s="87"/>
      <c r="S233" s="87"/>
      <c r="T233" s="87"/>
      <c r="U233" s="87"/>
    </row>
    <row r="234" spans="1:21" s="29" customFormat="1" ht="12" x14ac:dyDescent="0.15">
      <c r="A234" s="87"/>
      <c r="B234" s="87"/>
      <c r="C234" s="87"/>
      <c r="D234" s="87"/>
      <c r="E234" s="87"/>
      <c r="F234" s="87"/>
      <c r="G234" s="87"/>
      <c r="H234" s="87"/>
      <c r="I234" s="87"/>
      <c r="J234" s="87"/>
      <c r="K234" s="87"/>
      <c r="L234" s="87"/>
      <c r="M234" s="87"/>
      <c r="N234" s="87"/>
      <c r="O234" s="87"/>
      <c r="P234" s="87"/>
      <c r="Q234" s="87"/>
      <c r="R234" s="87"/>
      <c r="S234" s="87"/>
      <c r="T234" s="87"/>
      <c r="U234" s="87"/>
    </row>
    <row r="235" spans="1:21" s="29" customFormat="1" ht="12" x14ac:dyDescent="0.15">
      <c r="A235" s="87"/>
      <c r="B235" s="87"/>
      <c r="C235" s="87"/>
      <c r="D235" s="87"/>
      <c r="E235" s="87"/>
      <c r="F235" s="87"/>
      <c r="G235" s="87"/>
      <c r="H235" s="87"/>
      <c r="I235" s="87"/>
      <c r="J235" s="87"/>
      <c r="K235" s="87"/>
      <c r="L235" s="87"/>
      <c r="M235" s="87"/>
      <c r="N235" s="87"/>
      <c r="O235" s="87"/>
      <c r="P235" s="87"/>
      <c r="Q235" s="87"/>
      <c r="R235" s="87"/>
      <c r="S235" s="87"/>
      <c r="T235" s="87"/>
      <c r="U235" s="87"/>
    </row>
    <row r="236" spans="1:21" s="29" customFormat="1" ht="12" x14ac:dyDescent="0.15">
      <c r="A236" s="87"/>
      <c r="B236" s="87"/>
      <c r="C236" s="87"/>
      <c r="D236" s="87"/>
      <c r="E236" s="87"/>
      <c r="F236" s="87"/>
      <c r="G236" s="87"/>
      <c r="H236" s="87"/>
      <c r="I236" s="87"/>
      <c r="J236" s="87"/>
      <c r="K236" s="87"/>
      <c r="L236" s="87"/>
      <c r="M236" s="87"/>
      <c r="N236" s="87"/>
      <c r="O236" s="87"/>
      <c r="P236" s="87"/>
      <c r="Q236" s="87"/>
      <c r="R236" s="87"/>
      <c r="S236" s="87"/>
      <c r="T236" s="87"/>
      <c r="U236" s="87"/>
    </row>
    <row r="237" spans="1:21" s="29" customFormat="1" ht="12" x14ac:dyDescent="0.15">
      <c r="A237" s="87"/>
      <c r="B237" s="87"/>
      <c r="C237" s="87"/>
      <c r="D237" s="87"/>
      <c r="E237" s="87"/>
      <c r="F237" s="87"/>
      <c r="G237" s="87"/>
      <c r="H237" s="87"/>
      <c r="I237" s="87"/>
      <c r="J237" s="87"/>
      <c r="K237" s="87"/>
      <c r="L237" s="87"/>
      <c r="M237" s="87"/>
      <c r="N237" s="87"/>
      <c r="O237" s="87"/>
      <c r="P237" s="87"/>
      <c r="Q237" s="87"/>
      <c r="R237" s="87"/>
      <c r="S237" s="87"/>
      <c r="T237" s="87"/>
      <c r="U237" s="87"/>
    </row>
    <row r="238" spans="1:21" s="29" customFormat="1" ht="12" x14ac:dyDescent="0.15">
      <c r="A238" s="87"/>
      <c r="B238" s="87"/>
      <c r="C238" s="87"/>
      <c r="D238" s="87"/>
      <c r="E238" s="87"/>
      <c r="F238" s="87"/>
      <c r="G238" s="87"/>
      <c r="H238" s="87"/>
      <c r="I238" s="87"/>
      <c r="J238" s="87"/>
      <c r="K238" s="87"/>
      <c r="L238" s="87"/>
      <c r="M238" s="87"/>
      <c r="N238" s="87"/>
      <c r="O238" s="87"/>
      <c r="P238" s="87"/>
      <c r="Q238" s="87"/>
      <c r="R238" s="87"/>
      <c r="S238" s="87"/>
      <c r="T238" s="87"/>
      <c r="U238" s="87"/>
    </row>
    <row r="239" spans="1:21" s="29" customFormat="1" ht="12" x14ac:dyDescent="0.15">
      <c r="A239" s="87"/>
      <c r="B239" s="87"/>
      <c r="C239" s="87"/>
      <c r="D239" s="87"/>
      <c r="E239" s="87"/>
      <c r="F239" s="87"/>
      <c r="G239" s="87"/>
      <c r="H239" s="87"/>
      <c r="I239" s="87"/>
      <c r="J239" s="87"/>
      <c r="K239" s="87"/>
      <c r="L239" s="87"/>
      <c r="M239" s="87"/>
      <c r="N239" s="87"/>
      <c r="O239" s="87"/>
      <c r="P239" s="87"/>
      <c r="Q239" s="87"/>
      <c r="R239" s="87"/>
      <c r="S239" s="87"/>
      <c r="T239" s="87"/>
      <c r="U239" s="87"/>
    </row>
    <row r="240" spans="1:21" s="29" customFormat="1" ht="12" x14ac:dyDescent="0.15">
      <c r="A240" s="87"/>
      <c r="B240" s="87"/>
      <c r="C240" s="87"/>
      <c r="D240" s="87"/>
      <c r="E240" s="87"/>
      <c r="F240" s="87"/>
      <c r="G240" s="87"/>
      <c r="H240" s="87"/>
      <c r="I240" s="87"/>
      <c r="J240" s="87"/>
      <c r="K240" s="87"/>
      <c r="L240" s="87"/>
      <c r="M240" s="87"/>
      <c r="N240" s="87"/>
      <c r="O240" s="87"/>
      <c r="P240" s="87"/>
      <c r="Q240" s="87"/>
      <c r="R240" s="87"/>
      <c r="S240" s="87"/>
      <c r="T240" s="87"/>
      <c r="U240" s="87"/>
    </row>
    <row r="241" spans="1:21" s="29" customFormat="1" ht="12" x14ac:dyDescent="0.15">
      <c r="A241" s="87"/>
      <c r="B241" s="87"/>
      <c r="C241" s="87"/>
      <c r="D241" s="87"/>
      <c r="E241" s="87"/>
      <c r="F241" s="87"/>
      <c r="G241" s="87"/>
      <c r="H241" s="87"/>
      <c r="I241" s="87"/>
      <c r="J241" s="87"/>
      <c r="K241" s="87"/>
      <c r="L241" s="87"/>
      <c r="M241" s="87"/>
      <c r="N241" s="87"/>
      <c r="O241" s="87"/>
      <c r="P241" s="87"/>
      <c r="Q241" s="87"/>
      <c r="R241" s="87"/>
      <c r="S241" s="87"/>
      <c r="T241" s="87"/>
      <c r="U241" s="87"/>
    </row>
    <row r="242" spans="1:21" s="29" customFormat="1" ht="12" x14ac:dyDescent="0.15">
      <c r="A242" s="87"/>
      <c r="B242" s="87"/>
      <c r="C242" s="87"/>
      <c r="D242" s="87"/>
      <c r="E242" s="87"/>
      <c r="F242" s="87"/>
      <c r="G242" s="87"/>
      <c r="H242" s="87"/>
      <c r="I242" s="87"/>
      <c r="J242" s="87"/>
      <c r="K242" s="87"/>
      <c r="L242" s="87"/>
      <c r="M242" s="87"/>
      <c r="N242" s="87"/>
      <c r="O242" s="87"/>
      <c r="P242" s="87"/>
      <c r="Q242" s="87"/>
      <c r="R242" s="87"/>
      <c r="S242" s="87"/>
      <c r="T242" s="87"/>
      <c r="U242" s="87"/>
    </row>
    <row r="243" spans="1:21" s="29" customFormat="1" ht="12" x14ac:dyDescent="0.15">
      <c r="A243" s="87"/>
      <c r="B243" s="87"/>
      <c r="C243" s="87"/>
      <c r="D243" s="87"/>
      <c r="E243" s="87"/>
      <c r="F243" s="87"/>
      <c r="G243" s="87"/>
      <c r="H243" s="87"/>
      <c r="I243" s="87"/>
      <c r="J243" s="87"/>
      <c r="K243" s="87"/>
      <c r="L243" s="87"/>
      <c r="M243" s="87"/>
      <c r="N243" s="87"/>
      <c r="O243" s="87"/>
      <c r="P243" s="87"/>
      <c r="Q243" s="87"/>
      <c r="R243" s="87"/>
      <c r="S243" s="87"/>
      <c r="T243" s="87"/>
      <c r="U243" s="87"/>
    </row>
    <row r="244" spans="1:21" s="29" customFormat="1" ht="12" x14ac:dyDescent="0.15">
      <c r="A244" s="87"/>
      <c r="B244" s="87"/>
      <c r="C244" s="87"/>
      <c r="D244" s="87"/>
      <c r="E244" s="87"/>
      <c r="F244" s="87"/>
      <c r="G244" s="87"/>
      <c r="H244" s="87"/>
      <c r="I244" s="87"/>
      <c r="J244" s="87"/>
      <c r="K244" s="87"/>
      <c r="L244" s="87"/>
      <c r="M244" s="87"/>
      <c r="N244" s="87"/>
      <c r="O244" s="87"/>
      <c r="P244" s="87"/>
      <c r="Q244" s="87"/>
      <c r="R244" s="87"/>
      <c r="S244" s="87"/>
      <c r="T244" s="87"/>
      <c r="U244" s="87"/>
    </row>
    <row r="245" spans="1:21" s="29" customFormat="1" ht="12" x14ac:dyDescent="0.15">
      <c r="A245" s="87"/>
      <c r="B245" s="87"/>
      <c r="C245" s="87"/>
      <c r="D245" s="87"/>
      <c r="E245" s="87"/>
      <c r="F245" s="87"/>
      <c r="G245" s="87"/>
      <c r="H245" s="87"/>
      <c r="I245" s="87"/>
      <c r="J245" s="87"/>
      <c r="K245" s="87"/>
      <c r="L245" s="87"/>
      <c r="M245" s="87"/>
      <c r="N245" s="87"/>
      <c r="O245" s="87"/>
      <c r="P245" s="87"/>
      <c r="Q245" s="87"/>
      <c r="R245" s="87"/>
      <c r="S245" s="87"/>
      <c r="T245" s="87"/>
      <c r="U245" s="87"/>
    </row>
    <row r="246" spans="1:21" s="29" customFormat="1" ht="12" x14ac:dyDescent="0.15">
      <c r="A246" s="87"/>
      <c r="B246" s="87"/>
      <c r="C246" s="87"/>
      <c r="D246" s="87"/>
      <c r="E246" s="87"/>
      <c r="F246" s="87"/>
      <c r="G246" s="87"/>
      <c r="H246" s="87"/>
      <c r="I246" s="87"/>
      <c r="J246" s="87"/>
      <c r="K246" s="87"/>
      <c r="L246" s="87"/>
      <c r="M246" s="87"/>
      <c r="N246" s="87"/>
      <c r="O246" s="87"/>
      <c r="P246" s="87"/>
      <c r="Q246" s="87"/>
      <c r="R246" s="87"/>
      <c r="S246" s="87"/>
      <c r="T246" s="87"/>
      <c r="U246" s="87"/>
    </row>
    <row r="247" spans="1:21" s="29" customFormat="1" ht="12" x14ac:dyDescent="0.15">
      <c r="A247" s="87"/>
      <c r="B247" s="87"/>
      <c r="C247" s="87"/>
      <c r="D247" s="87"/>
      <c r="E247" s="87"/>
      <c r="F247" s="87"/>
      <c r="G247" s="87"/>
      <c r="H247" s="87"/>
      <c r="I247" s="87"/>
      <c r="J247" s="87"/>
      <c r="K247" s="87"/>
      <c r="L247" s="87"/>
      <c r="M247" s="87"/>
      <c r="N247" s="87"/>
      <c r="O247" s="87"/>
      <c r="P247" s="87"/>
      <c r="Q247" s="87"/>
      <c r="R247" s="87"/>
      <c r="S247" s="87"/>
      <c r="T247" s="87"/>
      <c r="U247" s="87"/>
    </row>
    <row r="248" spans="1:21" s="29" customFormat="1" ht="12" x14ac:dyDescent="0.15">
      <c r="A248" s="87"/>
      <c r="B248" s="87"/>
      <c r="C248" s="87"/>
      <c r="D248" s="87"/>
      <c r="E248" s="87"/>
      <c r="F248" s="87"/>
      <c r="G248" s="87"/>
      <c r="H248" s="87"/>
      <c r="I248" s="87"/>
      <c r="J248" s="87"/>
      <c r="K248" s="87"/>
      <c r="L248" s="87"/>
      <c r="M248" s="87"/>
      <c r="N248" s="87"/>
      <c r="O248" s="87"/>
      <c r="P248" s="87"/>
      <c r="Q248" s="87"/>
      <c r="R248" s="87"/>
      <c r="S248" s="87"/>
      <c r="T248" s="87"/>
      <c r="U248" s="87"/>
    </row>
    <row r="249" spans="1:21" s="29" customFormat="1" ht="12" x14ac:dyDescent="0.15">
      <c r="A249" s="87"/>
      <c r="B249" s="87"/>
      <c r="C249" s="87"/>
      <c r="D249" s="87"/>
      <c r="E249" s="87"/>
      <c r="F249" s="87"/>
      <c r="G249" s="87"/>
      <c r="H249" s="87"/>
      <c r="I249" s="87"/>
      <c r="J249" s="87"/>
      <c r="K249" s="87"/>
      <c r="L249" s="87"/>
      <c r="M249" s="87"/>
      <c r="N249" s="87"/>
      <c r="O249" s="87"/>
      <c r="P249" s="87"/>
      <c r="Q249" s="87"/>
      <c r="R249" s="87"/>
      <c r="S249" s="87"/>
      <c r="T249" s="87"/>
      <c r="U249" s="87"/>
    </row>
    <row r="250" spans="1:21" s="29" customFormat="1" ht="12" x14ac:dyDescent="0.15">
      <c r="A250" s="87"/>
      <c r="B250" s="87"/>
      <c r="C250" s="87"/>
      <c r="D250" s="87"/>
      <c r="E250" s="87"/>
      <c r="F250" s="87"/>
      <c r="G250" s="87"/>
      <c r="H250" s="87"/>
      <c r="I250" s="87"/>
      <c r="J250" s="87"/>
      <c r="K250" s="87"/>
      <c r="L250" s="87"/>
      <c r="M250" s="87"/>
      <c r="N250" s="87"/>
      <c r="O250" s="87"/>
      <c r="P250" s="87"/>
      <c r="Q250" s="87"/>
      <c r="R250" s="87"/>
      <c r="S250" s="87"/>
      <c r="T250" s="87"/>
      <c r="U250" s="87"/>
    </row>
    <row r="251" spans="1:21" s="29" customFormat="1" ht="12" x14ac:dyDescent="0.15">
      <c r="A251" s="87"/>
      <c r="B251" s="87"/>
      <c r="C251" s="87"/>
      <c r="D251" s="87"/>
      <c r="E251" s="87"/>
      <c r="F251" s="87"/>
      <c r="G251" s="87"/>
      <c r="H251" s="87"/>
      <c r="I251" s="87"/>
      <c r="J251" s="87"/>
      <c r="K251" s="87"/>
      <c r="L251" s="87"/>
      <c r="M251" s="87"/>
      <c r="N251" s="87"/>
      <c r="O251" s="87"/>
      <c r="P251" s="87"/>
      <c r="Q251" s="87"/>
      <c r="R251" s="87"/>
      <c r="S251" s="87"/>
      <c r="T251" s="87"/>
      <c r="U251" s="87"/>
    </row>
    <row r="252" spans="1:21" s="29" customFormat="1" ht="12" x14ac:dyDescent="0.15">
      <c r="A252" s="87"/>
      <c r="B252" s="87"/>
      <c r="C252" s="87"/>
      <c r="D252" s="87"/>
      <c r="E252" s="87"/>
      <c r="F252" s="87"/>
      <c r="G252" s="87"/>
      <c r="H252" s="87"/>
      <c r="I252" s="87"/>
      <c r="J252" s="87"/>
      <c r="K252" s="87"/>
      <c r="L252" s="87"/>
      <c r="M252" s="87"/>
      <c r="N252" s="87"/>
      <c r="O252" s="87"/>
      <c r="P252" s="87"/>
      <c r="Q252" s="87"/>
      <c r="R252" s="87"/>
      <c r="S252" s="87"/>
      <c r="T252" s="87"/>
      <c r="U252" s="87"/>
    </row>
    <row r="253" spans="1:21" s="29" customFormat="1" ht="12" x14ac:dyDescent="0.15">
      <c r="A253" s="87"/>
      <c r="B253" s="87"/>
      <c r="C253" s="87"/>
      <c r="D253" s="87"/>
      <c r="E253" s="87"/>
      <c r="F253" s="87"/>
      <c r="G253" s="87"/>
      <c r="H253" s="87"/>
      <c r="I253" s="87"/>
      <c r="J253" s="87"/>
      <c r="K253" s="87"/>
      <c r="L253" s="87"/>
      <c r="M253" s="87"/>
      <c r="N253" s="87"/>
      <c r="O253" s="87"/>
      <c r="P253" s="87"/>
      <c r="Q253" s="87"/>
      <c r="R253" s="87"/>
      <c r="S253" s="87"/>
      <c r="T253" s="87"/>
      <c r="U253" s="87"/>
    </row>
    <row r="254" spans="1:21" s="29" customFormat="1" ht="12" x14ac:dyDescent="0.15">
      <c r="A254" s="87"/>
      <c r="B254" s="87"/>
      <c r="C254" s="87"/>
      <c r="D254" s="87"/>
      <c r="E254" s="87"/>
      <c r="F254" s="87"/>
      <c r="G254" s="87"/>
      <c r="H254" s="87"/>
      <c r="I254" s="87"/>
      <c r="J254" s="87"/>
      <c r="K254" s="87"/>
      <c r="L254" s="87"/>
      <c r="M254" s="87"/>
      <c r="N254" s="87"/>
      <c r="O254" s="87"/>
      <c r="P254" s="87"/>
      <c r="Q254" s="87"/>
      <c r="R254" s="87"/>
      <c r="S254" s="87"/>
      <c r="T254" s="87"/>
      <c r="U254" s="87"/>
    </row>
    <row r="255" spans="1:21" s="29" customFormat="1" ht="12" x14ac:dyDescent="0.15">
      <c r="A255" s="87"/>
      <c r="B255" s="87"/>
      <c r="C255" s="87"/>
      <c r="D255" s="87"/>
      <c r="E255" s="87"/>
      <c r="F255" s="87"/>
      <c r="G255" s="87"/>
      <c r="H255" s="87"/>
      <c r="I255" s="87"/>
      <c r="J255" s="87"/>
      <c r="K255" s="87"/>
      <c r="L255" s="87"/>
      <c r="M255" s="87"/>
      <c r="N255" s="87"/>
      <c r="O255" s="87"/>
      <c r="P255" s="87"/>
      <c r="Q255" s="87"/>
      <c r="R255" s="87"/>
      <c r="S255" s="87"/>
      <c r="T255" s="87"/>
      <c r="U255" s="87"/>
    </row>
    <row r="256" spans="1:21" s="29" customFormat="1" ht="12" x14ac:dyDescent="0.15">
      <c r="A256" s="87"/>
      <c r="B256" s="87"/>
      <c r="C256" s="87"/>
      <c r="D256" s="87"/>
      <c r="E256" s="87"/>
      <c r="F256" s="87"/>
      <c r="G256" s="87"/>
      <c r="H256" s="87"/>
      <c r="I256" s="87"/>
      <c r="J256" s="87"/>
      <c r="K256" s="87"/>
      <c r="L256" s="87"/>
      <c r="M256" s="87"/>
      <c r="N256" s="87"/>
      <c r="O256" s="87"/>
      <c r="P256" s="87"/>
      <c r="Q256" s="87"/>
      <c r="R256" s="87"/>
      <c r="S256" s="87"/>
      <c r="T256" s="87"/>
      <c r="U256" s="87"/>
    </row>
    <row r="257" spans="1:21" s="29" customFormat="1" ht="12" x14ac:dyDescent="0.15">
      <c r="A257" s="87"/>
      <c r="B257" s="87"/>
      <c r="C257" s="87"/>
      <c r="D257" s="87"/>
      <c r="E257" s="87"/>
      <c r="F257" s="87"/>
      <c r="G257" s="87"/>
      <c r="H257" s="87"/>
      <c r="I257" s="87"/>
      <c r="J257" s="87"/>
      <c r="K257" s="87"/>
      <c r="L257" s="87"/>
      <c r="M257" s="87"/>
      <c r="N257" s="87"/>
      <c r="O257" s="87"/>
      <c r="P257" s="87"/>
      <c r="Q257" s="87"/>
      <c r="R257" s="87"/>
      <c r="S257" s="87"/>
      <c r="T257" s="87"/>
      <c r="U257" s="87"/>
    </row>
    <row r="258" spans="1:21" s="29" customFormat="1" ht="12" x14ac:dyDescent="0.15">
      <c r="A258" s="87"/>
      <c r="B258" s="87"/>
      <c r="C258" s="87"/>
      <c r="D258" s="87"/>
      <c r="E258" s="87"/>
      <c r="F258" s="87"/>
      <c r="G258" s="87"/>
      <c r="H258" s="87"/>
      <c r="I258" s="87"/>
      <c r="J258" s="87"/>
      <c r="K258" s="87"/>
      <c r="L258" s="87"/>
      <c r="M258" s="87"/>
      <c r="N258" s="87"/>
      <c r="O258" s="87"/>
      <c r="P258" s="87"/>
      <c r="Q258" s="87"/>
      <c r="R258" s="87"/>
      <c r="S258" s="87"/>
      <c r="T258" s="87"/>
      <c r="U258" s="87"/>
    </row>
    <row r="259" spans="1:21" s="29" customFormat="1" ht="12" x14ac:dyDescent="0.15">
      <c r="A259" s="87"/>
      <c r="B259" s="87"/>
      <c r="C259" s="87"/>
      <c r="D259" s="87"/>
      <c r="E259" s="87"/>
      <c r="F259" s="87"/>
      <c r="G259" s="87"/>
      <c r="H259" s="87"/>
      <c r="I259" s="87"/>
      <c r="J259" s="87"/>
      <c r="K259" s="87"/>
      <c r="L259" s="87"/>
      <c r="M259" s="87"/>
      <c r="N259" s="87"/>
      <c r="O259" s="87"/>
      <c r="P259" s="87"/>
      <c r="Q259" s="87"/>
      <c r="R259" s="87"/>
      <c r="S259" s="87"/>
      <c r="T259" s="87"/>
      <c r="U259" s="87"/>
    </row>
    <row r="260" spans="1:21" s="29" customFormat="1" ht="12" x14ac:dyDescent="0.15">
      <c r="A260" s="87"/>
      <c r="B260" s="87"/>
      <c r="C260" s="87"/>
      <c r="D260" s="87"/>
      <c r="E260" s="87"/>
      <c r="F260" s="87"/>
      <c r="G260" s="87"/>
      <c r="H260" s="87"/>
      <c r="I260" s="87"/>
      <c r="J260" s="87"/>
      <c r="K260" s="87"/>
      <c r="L260" s="87"/>
      <c r="M260" s="87"/>
      <c r="N260" s="87"/>
      <c r="O260" s="87"/>
      <c r="P260" s="87"/>
      <c r="Q260" s="87"/>
      <c r="R260" s="87"/>
      <c r="S260" s="87"/>
      <c r="T260" s="87"/>
      <c r="U260" s="87"/>
    </row>
    <row r="261" spans="1:21" s="29" customFormat="1" ht="12" x14ac:dyDescent="0.15">
      <c r="A261" s="87"/>
      <c r="B261" s="87"/>
      <c r="C261" s="87"/>
      <c r="D261" s="87"/>
      <c r="E261" s="87"/>
      <c r="F261" s="87"/>
      <c r="G261" s="87"/>
      <c r="H261" s="87"/>
      <c r="I261" s="87"/>
      <c r="J261" s="87"/>
      <c r="K261" s="87"/>
      <c r="L261" s="87"/>
      <c r="M261" s="87"/>
      <c r="N261" s="87"/>
      <c r="O261" s="87"/>
      <c r="P261" s="87"/>
      <c r="Q261" s="87"/>
      <c r="R261" s="87"/>
      <c r="S261" s="87"/>
      <c r="T261" s="87"/>
      <c r="U261" s="87"/>
    </row>
    <row r="262" spans="1:21" s="29" customFormat="1" ht="12" x14ac:dyDescent="0.15">
      <c r="A262" s="87"/>
      <c r="B262" s="87"/>
      <c r="C262" s="87"/>
      <c r="D262" s="87"/>
      <c r="E262" s="87"/>
      <c r="F262" s="87"/>
      <c r="G262" s="87"/>
      <c r="H262" s="87"/>
      <c r="I262" s="87"/>
      <c r="J262" s="87"/>
      <c r="K262" s="87"/>
      <c r="L262" s="87"/>
      <c r="M262" s="87"/>
      <c r="N262" s="87"/>
      <c r="O262" s="87"/>
      <c r="P262" s="87"/>
      <c r="Q262" s="87"/>
      <c r="R262" s="87"/>
      <c r="S262" s="87"/>
      <c r="T262" s="87"/>
      <c r="U262" s="87"/>
    </row>
    <row r="263" spans="1:21" s="29" customFormat="1" ht="12" x14ac:dyDescent="0.15">
      <c r="A263" s="87"/>
      <c r="B263" s="87"/>
      <c r="C263" s="87"/>
      <c r="D263" s="87"/>
      <c r="E263" s="87"/>
      <c r="F263" s="87"/>
      <c r="G263" s="87"/>
      <c r="H263" s="87"/>
      <c r="I263" s="87"/>
      <c r="J263" s="87"/>
      <c r="K263" s="87"/>
      <c r="L263" s="87"/>
      <c r="M263" s="87"/>
      <c r="N263" s="87"/>
      <c r="O263" s="87"/>
      <c r="P263" s="87"/>
      <c r="Q263" s="87"/>
      <c r="R263" s="87"/>
      <c r="S263" s="87"/>
      <c r="T263" s="87"/>
      <c r="U263" s="87"/>
    </row>
    <row r="264" spans="1:21" s="29" customFormat="1" ht="12" x14ac:dyDescent="0.15">
      <c r="A264" s="87"/>
      <c r="B264" s="87"/>
      <c r="C264" s="87"/>
      <c r="D264" s="87"/>
      <c r="E264" s="87"/>
      <c r="F264" s="87"/>
      <c r="G264" s="87"/>
      <c r="H264" s="87"/>
      <c r="I264" s="87"/>
      <c r="J264" s="87"/>
      <c r="K264" s="87"/>
      <c r="L264" s="87"/>
      <c r="M264" s="87"/>
      <c r="N264" s="87"/>
      <c r="O264" s="87"/>
      <c r="P264" s="87"/>
      <c r="Q264" s="87"/>
      <c r="R264" s="87"/>
      <c r="S264" s="87"/>
      <c r="T264" s="87"/>
      <c r="U264" s="87"/>
    </row>
    <row r="265" spans="1:21" s="29" customFormat="1" ht="12" x14ac:dyDescent="0.15">
      <c r="A265" s="87"/>
      <c r="B265" s="87"/>
      <c r="C265" s="87"/>
      <c r="D265" s="87"/>
      <c r="E265" s="87"/>
      <c r="F265" s="87"/>
      <c r="G265" s="87"/>
      <c r="H265" s="87"/>
      <c r="I265" s="87"/>
      <c r="J265" s="87"/>
      <c r="K265" s="87"/>
      <c r="L265" s="87"/>
      <c r="M265" s="87"/>
      <c r="N265" s="87"/>
      <c r="O265" s="87"/>
      <c r="P265" s="87"/>
      <c r="Q265" s="87"/>
      <c r="R265" s="87"/>
      <c r="S265" s="87"/>
      <c r="T265" s="87"/>
      <c r="U265" s="87"/>
    </row>
    <row r="266" spans="1:21" s="29" customFormat="1" ht="12" x14ac:dyDescent="0.15">
      <c r="A266" s="87"/>
      <c r="B266" s="87"/>
      <c r="C266" s="87"/>
      <c r="D266" s="87"/>
      <c r="E266" s="87"/>
      <c r="F266" s="87"/>
      <c r="G266" s="87"/>
      <c r="H266" s="87"/>
      <c r="I266" s="87"/>
      <c r="J266" s="87"/>
      <c r="K266" s="87"/>
      <c r="L266" s="87"/>
      <c r="M266" s="87"/>
      <c r="N266" s="87"/>
      <c r="O266" s="87"/>
      <c r="P266" s="87"/>
      <c r="Q266" s="87"/>
      <c r="R266" s="87"/>
      <c r="S266" s="87"/>
      <c r="T266" s="87"/>
      <c r="U266" s="87"/>
    </row>
    <row r="267" spans="1:21" s="29" customFormat="1" ht="12" x14ac:dyDescent="0.15">
      <c r="A267" s="87"/>
      <c r="B267" s="87"/>
      <c r="C267" s="87"/>
      <c r="D267" s="87"/>
      <c r="E267" s="87"/>
      <c r="F267" s="87"/>
      <c r="G267" s="87"/>
      <c r="H267" s="87"/>
      <c r="I267" s="87"/>
      <c r="J267" s="87"/>
      <c r="K267" s="87"/>
      <c r="L267" s="87"/>
      <c r="M267" s="87"/>
      <c r="N267" s="87"/>
      <c r="O267" s="87"/>
      <c r="P267" s="87"/>
      <c r="Q267" s="87"/>
      <c r="R267" s="87"/>
      <c r="S267" s="87"/>
      <c r="T267" s="87"/>
      <c r="U267" s="87"/>
    </row>
    <row r="268" spans="1:21" s="29" customFormat="1" ht="12" x14ac:dyDescent="0.15">
      <c r="A268" s="87"/>
      <c r="B268" s="87"/>
      <c r="C268" s="87"/>
      <c r="D268" s="87"/>
      <c r="E268" s="87"/>
      <c r="F268" s="87"/>
      <c r="G268" s="87"/>
      <c r="H268" s="87"/>
      <c r="I268" s="87"/>
      <c r="J268" s="87"/>
      <c r="K268" s="87"/>
      <c r="L268" s="87"/>
      <c r="M268" s="87"/>
      <c r="N268" s="87"/>
      <c r="O268" s="87"/>
      <c r="P268" s="87"/>
      <c r="Q268" s="87"/>
      <c r="R268" s="87"/>
      <c r="S268" s="87"/>
      <c r="T268" s="87"/>
      <c r="U268" s="87"/>
    </row>
    <row r="269" spans="1:21" s="29" customFormat="1" ht="12" x14ac:dyDescent="0.15">
      <c r="A269" s="87"/>
      <c r="B269" s="87"/>
      <c r="C269" s="87"/>
      <c r="D269" s="87"/>
      <c r="E269" s="87"/>
      <c r="F269" s="87"/>
      <c r="G269" s="87"/>
      <c r="H269" s="87"/>
      <c r="I269" s="87"/>
      <c r="J269" s="87"/>
      <c r="K269" s="87"/>
      <c r="L269" s="87"/>
      <c r="M269" s="87"/>
      <c r="N269" s="87"/>
      <c r="O269" s="87"/>
      <c r="P269" s="87"/>
      <c r="Q269" s="87"/>
      <c r="R269" s="87"/>
      <c r="S269" s="87"/>
      <c r="T269" s="87"/>
      <c r="U269" s="87"/>
    </row>
    <row r="270" spans="1:21" s="29" customFormat="1" ht="12" x14ac:dyDescent="0.15">
      <c r="A270" s="87"/>
      <c r="B270" s="87"/>
      <c r="C270" s="87"/>
      <c r="D270" s="87"/>
      <c r="E270" s="87"/>
      <c r="F270" s="87"/>
      <c r="G270" s="87"/>
      <c r="H270" s="87"/>
      <c r="I270" s="87"/>
      <c r="J270" s="87"/>
      <c r="K270" s="87"/>
      <c r="L270" s="87"/>
      <c r="M270" s="87"/>
      <c r="N270" s="87"/>
      <c r="O270" s="87"/>
      <c r="P270" s="87"/>
      <c r="Q270" s="87"/>
      <c r="R270" s="87"/>
      <c r="S270" s="87"/>
      <c r="T270" s="87"/>
      <c r="U270" s="87"/>
    </row>
    <row r="271" spans="1:21" s="29" customFormat="1" ht="12" x14ac:dyDescent="0.15">
      <c r="A271" s="87"/>
      <c r="B271" s="87"/>
      <c r="C271" s="87"/>
      <c r="D271" s="87"/>
      <c r="E271" s="87"/>
      <c r="F271" s="87"/>
      <c r="G271" s="87"/>
      <c r="H271" s="87"/>
      <c r="I271" s="87"/>
      <c r="J271" s="87"/>
      <c r="K271" s="87"/>
      <c r="L271" s="87"/>
      <c r="M271" s="87"/>
      <c r="N271" s="87"/>
      <c r="O271" s="87"/>
      <c r="P271" s="87"/>
      <c r="Q271" s="87"/>
      <c r="R271" s="87"/>
      <c r="S271" s="87"/>
      <c r="T271" s="87"/>
      <c r="U271" s="87"/>
    </row>
    <row r="272" spans="1:21" s="29" customFormat="1" ht="12" x14ac:dyDescent="0.15">
      <c r="A272" s="87"/>
      <c r="B272" s="87"/>
      <c r="C272" s="87"/>
      <c r="D272" s="87"/>
      <c r="E272" s="87"/>
      <c r="F272" s="87"/>
      <c r="G272" s="87"/>
      <c r="H272" s="87"/>
      <c r="I272" s="87"/>
      <c r="J272" s="87"/>
      <c r="K272" s="87"/>
      <c r="L272" s="87"/>
      <c r="M272" s="87"/>
      <c r="N272" s="87"/>
      <c r="O272" s="87"/>
      <c r="P272" s="87"/>
      <c r="Q272" s="87"/>
      <c r="R272" s="87"/>
      <c r="S272" s="87"/>
      <c r="T272" s="87"/>
      <c r="U272" s="87"/>
    </row>
    <row r="273" spans="1:21" s="29" customFormat="1" ht="12" x14ac:dyDescent="0.1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  <c r="U273" s="87"/>
    </row>
    <row r="274" spans="1:21" s="29" customFormat="1" ht="12" x14ac:dyDescent="0.15">
      <c r="A274" s="87"/>
      <c r="B274" s="87"/>
      <c r="C274" s="87"/>
      <c r="D274" s="87"/>
      <c r="E274" s="87"/>
      <c r="F274" s="87"/>
      <c r="G274" s="87"/>
      <c r="H274" s="87"/>
      <c r="I274" s="87"/>
      <c r="J274" s="87"/>
      <c r="K274" s="87"/>
      <c r="L274" s="87"/>
      <c r="M274" s="87"/>
      <c r="N274" s="87"/>
      <c r="O274" s="87"/>
      <c r="P274" s="87"/>
      <c r="Q274" s="87"/>
      <c r="R274" s="87"/>
      <c r="S274" s="87"/>
      <c r="T274" s="87"/>
      <c r="U274" s="87"/>
    </row>
    <row r="275" spans="1:21" s="29" customFormat="1" ht="12" x14ac:dyDescent="0.15">
      <c r="A275" s="87"/>
      <c r="B275" s="87"/>
      <c r="C275" s="87"/>
      <c r="D275" s="87"/>
      <c r="E275" s="87"/>
      <c r="F275" s="87"/>
      <c r="G275" s="87"/>
      <c r="H275" s="87"/>
      <c r="I275" s="87"/>
      <c r="J275" s="87"/>
      <c r="K275" s="87"/>
      <c r="L275" s="87"/>
      <c r="M275" s="87"/>
      <c r="N275" s="87"/>
      <c r="O275" s="87"/>
      <c r="P275" s="87"/>
      <c r="Q275" s="87"/>
      <c r="R275" s="87"/>
      <c r="S275" s="87"/>
      <c r="T275" s="87"/>
      <c r="U275" s="87"/>
    </row>
    <row r="276" spans="1:21" s="29" customFormat="1" ht="12" x14ac:dyDescent="0.15">
      <c r="A276" s="87"/>
      <c r="B276" s="87"/>
      <c r="C276" s="87"/>
      <c r="D276" s="87"/>
      <c r="E276" s="87"/>
      <c r="F276" s="87"/>
      <c r="G276" s="87"/>
      <c r="H276" s="87"/>
      <c r="I276" s="87"/>
      <c r="J276" s="87"/>
      <c r="K276" s="87"/>
      <c r="L276" s="87"/>
      <c r="M276" s="87"/>
      <c r="N276" s="87"/>
      <c r="O276" s="87"/>
      <c r="P276" s="87"/>
      <c r="Q276" s="87"/>
      <c r="R276" s="87"/>
      <c r="S276" s="87"/>
      <c r="T276" s="87"/>
      <c r="U276" s="87"/>
    </row>
    <row r="277" spans="1:21" s="29" customFormat="1" ht="12" x14ac:dyDescent="0.15">
      <c r="A277" s="87"/>
      <c r="B277" s="87"/>
      <c r="C277" s="87"/>
      <c r="D277" s="87"/>
      <c r="E277" s="87"/>
      <c r="F277" s="87"/>
      <c r="G277" s="87"/>
      <c r="H277" s="87"/>
      <c r="I277" s="87"/>
      <c r="J277" s="87"/>
      <c r="K277" s="87"/>
      <c r="L277" s="87"/>
      <c r="M277" s="87"/>
      <c r="N277" s="87"/>
      <c r="O277" s="87"/>
      <c r="P277" s="87"/>
      <c r="Q277" s="87"/>
      <c r="R277" s="87"/>
      <c r="S277" s="87"/>
      <c r="T277" s="87"/>
      <c r="U277" s="87"/>
    </row>
    <row r="278" spans="1:21" s="29" customFormat="1" ht="12" x14ac:dyDescent="0.15">
      <c r="A278" s="87"/>
      <c r="B278" s="87"/>
      <c r="C278" s="87"/>
      <c r="D278" s="87"/>
      <c r="E278" s="87"/>
      <c r="F278" s="87"/>
      <c r="G278" s="87"/>
      <c r="H278" s="87"/>
      <c r="I278" s="87"/>
      <c r="J278" s="87"/>
      <c r="K278" s="87"/>
      <c r="L278" s="87"/>
      <c r="M278" s="87"/>
      <c r="N278" s="87"/>
      <c r="O278" s="87"/>
      <c r="P278" s="87"/>
      <c r="Q278" s="87"/>
      <c r="R278" s="87"/>
      <c r="S278" s="87"/>
      <c r="T278" s="87"/>
      <c r="U278" s="87"/>
    </row>
    <row r="279" spans="1:21" s="29" customFormat="1" ht="12" x14ac:dyDescent="0.15">
      <c r="A279" s="87"/>
      <c r="B279" s="87"/>
      <c r="C279" s="87"/>
      <c r="D279" s="87"/>
      <c r="E279" s="87"/>
      <c r="F279" s="87"/>
      <c r="G279" s="87"/>
      <c r="H279" s="87"/>
      <c r="I279" s="87"/>
      <c r="J279" s="87"/>
      <c r="K279" s="87"/>
      <c r="L279" s="87"/>
      <c r="M279" s="87"/>
      <c r="N279" s="87"/>
      <c r="O279" s="87"/>
      <c r="P279" s="87"/>
      <c r="Q279" s="87"/>
      <c r="R279" s="87"/>
      <c r="S279" s="87"/>
      <c r="T279" s="87"/>
      <c r="U279" s="87"/>
    </row>
    <row r="280" spans="1:21" s="29" customFormat="1" ht="12" x14ac:dyDescent="0.15">
      <c r="A280" s="87"/>
      <c r="B280" s="87"/>
      <c r="C280" s="87"/>
      <c r="D280" s="87"/>
      <c r="E280" s="87"/>
      <c r="F280" s="87"/>
      <c r="G280" s="87"/>
      <c r="H280" s="87"/>
      <c r="I280" s="87"/>
      <c r="J280" s="87"/>
      <c r="K280" s="87"/>
      <c r="L280" s="87"/>
      <c r="M280" s="87"/>
      <c r="N280" s="87"/>
      <c r="O280" s="87"/>
      <c r="P280" s="87"/>
      <c r="Q280" s="87"/>
      <c r="R280" s="87"/>
      <c r="S280" s="87"/>
      <c r="T280" s="87"/>
      <c r="U280" s="87"/>
    </row>
    <row r="281" spans="1:21" s="29" customFormat="1" ht="12" x14ac:dyDescent="0.15">
      <c r="A281" s="87"/>
      <c r="B281" s="87"/>
      <c r="C281" s="87"/>
      <c r="D281" s="87"/>
      <c r="E281" s="87"/>
      <c r="F281" s="87"/>
      <c r="G281" s="87"/>
      <c r="H281" s="87"/>
      <c r="I281" s="87"/>
      <c r="J281" s="87"/>
      <c r="K281" s="87"/>
      <c r="L281" s="87"/>
      <c r="M281" s="87"/>
      <c r="N281" s="87"/>
      <c r="O281" s="87"/>
      <c r="P281" s="87"/>
      <c r="Q281" s="87"/>
      <c r="R281" s="87"/>
      <c r="S281" s="87"/>
      <c r="T281" s="87"/>
      <c r="U281" s="87"/>
    </row>
    <row r="282" spans="1:21" s="29" customFormat="1" ht="12" x14ac:dyDescent="0.15">
      <c r="A282" s="87"/>
      <c r="B282" s="87"/>
      <c r="C282" s="87"/>
      <c r="D282" s="87"/>
      <c r="E282" s="87"/>
      <c r="F282" s="87"/>
      <c r="G282" s="87"/>
      <c r="H282" s="87"/>
      <c r="I282" s="87"/>
      <c r="J282" s="87"/>
      <c r="K282" s="87"/>
      <c r="L282" s="87"/>
      <c r="M282" s="87"/>
      <c r="N282" s="87"/>
      <c r="O282" s="87"/>
      <c r="P282" s="87"/>
      <c r="Q282" s="87"/>
      <c r="R282" s="87"/>
      <c r="S282" s="87"/>
      <c r="T282" s="87"/>
      <c r="U282" s="87"/>
    </row>
    <row r="283" spans="1:21" s="29" customFormat="1" ht="12" x14ac:dyDescent="0.15">
      <c r="A283" s="87"/>
      <c r="B283" s="87"/>
      <c r="C283" s="87"/>
      <c r="D283" s="87"/>
      <c r="E283" s="87"/>
      <c r="F283" s="87"/>
      <c r="G283" s="87"/>
      <c r="H283" s="87"/>
      <c r="I283" s="87"/>
      <c r="J283" s="87"/>
      <c r="K283" s="87"/>
      <c r="L283" s="87"/>
      <c r="M283" s="87"/>
      <c r="N283" s="87"/>
      <c r="O283" s="87"/>
      <c r="P283" s="87"/>
      <c r="Q283" s="87"/>
      <c r="R283" s="87"/>
      <c r="S283" s="87"/>
      <c r="T283" s="87"/>
      <c r="U283" s="87"/>
    </row>
    <row r="284" spans="1:21" s="29" customFormat="1" ht="12" x14ac:dyDescent="0.15">
      <c r="A284" s="87"/>
      <c r="B284" s="87"/>
      <c r="C284" s="87"/>
      <c r="D284" s="87"/>
      <c r="E284" s="87"/>
      <c r="F284" s="87"/>
      <c r="G284" s="87"/>
      <c r="H284" s="87"/>
      <c r="I284" s="87"/>
      <c r="J284" s="87"/>
      <c r="K284" s="87"/>
      <c r="L284" s="87"/>
      <c r="M284" s="87"/>
      <c r="N284" s="87"/>
      <c r="O284" s="87"/>
      <c r="P284" s="87"/>
      <c r="Q284" s="87"/>
      <c r="R284" s="87"/>
      <c r="S284" s="87"/>
      <c r="T284" s="87"/>
      <c r="U284" s="87"/>
    </row>
    <row r="285" spans="1:21" s="29" customFormat="1" ht="12" x14ac:dyDescent="0.15">
      <c r="A285" s="87"/>
      <c r="B285" s="87"/>
      <c r="C285" s="87"/>
      <c r="D285" s="87"/>
      <c r="E285" s="87"/>
      <c r="F285" s="87"/>
      <c r="G285" s="87"/>
      <c r="H285" s="87"/>
      <c r="I285" s="87"/>
      <c r="J285" s="87"/>
      <c r="K285" s="87"/>
      <c r="L285" s="87"/>
      <c r="M285" s="87"/>
      <c r="N285" s="87"/>
      <c r="O285" s="87"/>
      <c r="P285" s="87"/>
      <c r="Q285" s="87"/>
      <c r="R285" s="87"/>
      <c r="S285" s="87"/>
      <c r="T285" s="87"/>
      <c r="U285" s="87"/>
    </row>
    <row r="286" spans="1:21" s="29" customFormat="1" ht="12" x14ac:dyDescent="0.15">
      <c r="A286" s="87"/>
      <c r="B286" s="87"/>
      <c r="C286" s="87"/>
      <c r="D286" s="87"/>
      <c r="E286" s="87"/>
      <c r="F286" s="87"/>
      <c r="G286" s="87"/>
      <c r="H286" s="87"/>
      <c r="I286" s="87"/>
      <c r="J286" s="87"/>
      <c r="K286" s="87"/>
      <c r="L286" s="87"/>
      <c r="M286" s="87"/>
      <c r="N286" s="87"/>
      <c r="O286" s="87"/>
      <c r="P286" s="87"/>
      <c r="Q286" s="87"/>
      <c r="R286" s="87"/>
      <c r="S286" s="87"/>
      <c r="T286" s="87"/>
      <c r="U286" s="87"/>
    </row>
    <row r="287" spans="1:21" s="29" customFormat="1" ht="12" x14ac:dyDescent="0.15">
      <c r="A287" s="87"/>
      <c r="B287" s="87"/>
      <c r="C287" s="87"/>
      <c r="D287" s="87"/>
      <c r="E287" s="87"/>
      <c r="F287" s="87"/>
      <c r="G287" s="87"/>
      <c r="H287" s="87"/>
      <c r="I287" s="87"/>
      <c r="J287" s="87"/>
      <c r="K287" s="87"/>
      <c r="L287" s="87"/>
      <c r="M287" s="87"/>
      <c r="N287" s="87"/>
      <c r="O287" s="87"/>
      <c r="P287" s="87"/>
      <c r="Q287" s="87"/>
      <c r="R287" s="87"/>
      <c r="S287" s="87"/>
      <c r="T287" s="87"/>
      <c r="U287" s="87"/>
    </row>
    <row r="288" spans="1:21" s="29" customFormat="1" ht="12" x14ac:dyDescent="0.15">
      <c r="A288" s="87"/>
      <c r="B288" s="87"/>
      <c r="C288" s="87"/>
      <c r="D288" s="87"/>
      <c r="E288" s="87"/>
      <c r="F288" s="87"/>
      <c r="G288" s="87"/>
      <c r="H288" s="87"/>
      <c r="I288" s="87"/>
      <c r="J288" s="87"/>
      <c r="K288" s="87"/>
      <c r="L288" s="87"/>
      <c r="M288" s="87"/>
      <c r="N288" s="87"/>
      <c r="O288" s="87"/>
      <c r="P288" s="87"/>
      <c r="Q288" s="87"/>
      <c r="R288" s="87"/>
      <c r="S288" s="87"/>
      <c r="T288" s="87"/>
      <c r="U288" s="87"/>
    </row>
    <row r="289" spans="1:21" s="29" customFormat="1" ht="12" x14ac:dyDescent="0.15">
      <c r="A289" s="87"/>
      <c r="B289" s="87"/>
      <c r="C289" s="87"/>
      <c r="D289" s="87"/>
      <c r="E289" s="87"/>
      <c r="F289" s="87"/>
      <c r="G289" s="87"/>
      <c r="H289" s="87"/>
      <c r="I289" s="87"/>
      <c r="J289" s="87"/>
      <c r="K289" s="87"/>
      <c r="L289" s="87"/>
      <c r="M289" s="87"/>
      <c r="N289" s="87"/>
      <c r="O289" s="87"/>
      <c r="P289" s="87"/>
      <c r="Q289" s="87"/>
      <c r="R289" s="87"/>
      <c r="S289" s="87"/>
      <c r="T289" s="87"/>
      <c r="U289" s="87"/>
    </row>
    <row r="290" spans="1:21" s="29" customFormat="1" ht="12" x14ac:dyDescent="0.15">
      <c r="A290" s="87"/>
      <c r="B290" s="87"/>
      <c r="C290" s="87"/>
      <c r="D290" s="87"/>
      <c r="E290" s="87"/>
      <c r="F290" s="87"/>
      <c r="G290" s="87"/>
      <c r="H290" s="87"/>
      <c r="I290" s="87"/>
      <c r="J290" s="87"/>
      <c r="K290" s="87"/>
      <c r="L290" s="87"/>
      <c r="M290" s="87"/>
      <c r="N290" s="87"/>
      <c r="O290" s="87"/>
      <c r="P290" s="87"/>
      <c r="Q290" s="87"/>
      <c r="R290" s="87"/>
      <c r="S290" s="87"/>
      <c r="T290" s="87"/>
      <c r="U290" s="87"/>
    </row>
    <row r="291" spans="1:21" s="29" customFormat="1" ht="12" x14ac:dyDescent="0.15">
      <c r="A291" s="87"/>
      <c r="B291" s="87"/>
      <c r="C291" s="87"/>
      <c r="D291" s="87"/>
      <c r="E291" s="87"/>
      <c r="F291" s="87"/>
      <c r="G291" s="87"/>
      <c r="H291" s="87"/>
      <c r="I291" s="87"/>
      <c r="J291" s="87"/>
      <c r="K291" s="87"/>
      <c r="L291" s="87"/>
      <c r="M291" s="87"/>
      <c r="N291" s="87"/>
      <c r="O291" s="87"/>
      <c r="P291" s="87"/>
      <c r="Q291" s="87"/>
      <c r="R291" s="87"/>
      <c r="S291" s="87"/>
      <c r="T291" s="87"/>
      <c r="U291" s="87"/>
    </row>
    <row r="292" spans="1:21" s="29" customFormat="1" ht="12" x14ac:dyDescent="0.15">
      <c r="A292" s="87"/>
      <c r="B292" s="87"/>
      <c r="C292" s="87"/>
      <c r="D292" s="87"/>
      <c r="E292" s="87"/>
      <c r="F292" s="87"/>
      <c r="G292" s="87"/>
      <c r="H292" s="87"/>
      <c r="I292" s="87"/>
      <c r="J292" s="87"/>
      <c r="K292" s="87"/>
      <c r="L292" s="87"/>
      <c r="M292" s="87"/>
      <c r="N292" s="87"/>
      <c r="O292" s="87"/>
      <c r="P292" s="87"/>
      <c r="Q292" s="87"/>
      <c r="R292" s="87"/>
      <c r="S292" s="87"/>
      <c r="T292" s="87"/>
      <c r="U292" s="87"/>
    </row>
    <row r="293" spans="1:21" s="29" customFormat="1" ht="12" x14ac:dyDescent="0.15">
      <c r="A293" s="87"/>
      <c r="B293" s="87"/>
      <c r="C293" s="87"/>
      <c r="D293" s="87"/>
      <c r="E293" s="87"/>
      <c r="F293" s="87"/>
      <c r="G293" s="87"/>
      <c r="H293" s="87"/>
      <c r="I293" s="87"/>
      <c r="J293" s="87"/>
      <c r="K293" s="87"/>
      <c r="L293" s="87"/>
      <c r="M293" s="87"/>
      <c r="N293" s="87"/>
      <c r="O293" s="87"/>
      <c r="P293" s="87"/>
      <c r="Q293" s="87"/>
      <c r="R293" s="87"/>
      <c r="S293" s="87"/>
      <c r="T293" s="87"/>
      <c r="U293" s="87"/>
    </row>
    <row r="294" spans="1:21" s="29" customFormat="1" ht="12" x14ac:dyDescent="0.15">
      <c r="A294" s="87"/>
      <c r="B294" s="87"/>
      <c r="C294" s="87"/>
      <c r="D294" s="87"/>
      <c r="E294" s="87"/>
      <c r="F294" s="87"/>
      <c r="G294" s="87"/>
      <c r="H294" s="87"/>
      <c r="I294" s="87"/>
      <c r="J294" s="87"/>
      <c r="K294" s="87"/>
      <c r="L294" s="87"/>
      <c r="M294" s="87"/>
      <c r="N294" s="87"/>
      <c r="O294" s="87"/>
      <c r="P294" s="87"/>
      <c r="Q294" s="87"/>
      <c r="R294" s="87"/>
      <c r="S294" s="87"/>
      <c r="T294" s="87"/>
      <c r="U294" s="87"/>
    </row>
    <row r="295" spans="1:21" s="29" customFormat="1" ht="12" x14ac:dyDescent="0.15">
      <c r="A295" s="87"/>
      <c r="B295" s="87"/>
      <c r="C295" s="87"/>
      <c r="D295" s="87"/>
      <c r="E295" s="87"/>
      <c r="F295" s="87"/>
      <c r="G295" s="87"/>
      <c r="H295" s="87"/>
      <c r="I295" s="87"/>
      <c r="J295" s="87"/>
      <c r="K295" s="87"/>
      <c r="L295" s="87"/>
      <c r="M295" s="87"/>
      <c r="N295" s="87"/>
      <c r="O295" s="87"/>
      <c r="P295" s="87"/>
      <c r="Q295" s="87"/>
      <c r="R295" s="87"/>
      <c r="S295" s="87"/>
      <c r="T295" s="87"/>
      <c r="U295" s="87"/>
    </row>
    <row r="296" spans="1:21" s="29" customFormat="1" ht="12" x14ac:dyDescent="0.15">
      <c r="A296" s="87"/>
      <c r="B296" s="87"/>
      <c r="C296" s="87"/>
      <c r="D296" s="87"/>
      <c r="E296" s="87"/>
      <c r="F296" s="87"/>
      <c r="G296" s="87"/>
      <c r="H296" s="87"/>
      <c r="I296" s="87"/>
      <c r="J296" s="87"/>
      <c r="K296" s="87"/>
      <c r="L296" s="87"/>
      <c r="M296" s="87"/>
      <c r="N296" s="87"/>
      <c r="O296" s="87"/>
      <c r="P296" s="87"/>
      <c r="Q296" s="87"/>
      <c r="R296" s="87"/>
      <c r="S296" s="87"/>
      <c r="T296" s="87"/>
      <c r="U296" s="87"/>
    </row>
    <row r="297" spans="1:21" s="29" customFormat="1" ht="12" x14ac:dyDescent="0.15">
      <c r="A297" s="87"/>
      <c r="B297" s="87"/>
      <c r="C297" s="87"/>
      <c r="D297" s="87"/>
      <c r="E297" s="87"/>
      <c r="F297" s="87"/>
      <c r="G297" s="87"/>
      <c r="H297" s="87"/>
      <c r="I297" s="87"/>
      <c r="J297" s="87"/>
      <c r="K297" s="87"/>
      <c r="L297" s="87"/>
      <c r="M297" s="87"/>
      <c r="N297" s="87"/>
      <c r="O297" s="87"/>
      <c r="P297" s="87"/>
      <c r="Q297" s="87"/>
      <c r="R297" s="87"/>
      <c r="S297" s="87"/>
      <c r="T297" s="87"/>
      <c r="U297" s="87"/>
    </row>
    <row r="298" spans="1:21" s="29" customFormat="1" ht="12" x14ac:dyDescent="0.15">
      <c r="A298" s="87"/>
      <c r="B298" s="87"/>
      <c r="C298" s="87"/>
      <c r="D298" s="87"/>
      <c r="E298" s="87"/>
      <c r="F298" s="87"/>
      <c r="G298" s="87"/>
      <c r="H298" s="87"/>
      <c r="I298" s="87"/>
      <c r="J298" s="87"/>
      <c r="K298" s="87"/>
      <c r="L298" s="87"/>
      <c r="M298" s="87"/>
      <c r="N298" s="87"/>
      <c r="O298" s="87"/>
      <c r="P298" s="87"/>
      <c r="Q298" s="87"/>
      <c r="R298" s="87"/>
      <c r="S298" s="87"/>
      <c r="T298" s="87"/>
      <c r="U298" s="87"/>
    </row>
    <row r="299" spans="1:21" s="29" customFormat="1" ht="12" x14ac:dyDescent="0.15">
      <c r="A299" s="87"/>
      <c r="B299" s="87"/>
      <c r="C299" s="87"/>
      <c r="D299" s="87"/>
      <c r="E299" s="87"/>
      <c r="F299" s="87"/>
      <c r="G299" s="87"/>
      <c r="H299" s="87"/>
      <c r="I299" s="87"/>
      <c r="J299" s="87"/>
      <c r="K299" s="87"/>
      <c r="L299" s="87"/>
      <c r="M299" s="87"/>
      <c r="N299" s="87"/>
      <c r="O299" s="87"/>
      <c r="P299" s="87"/>
      <c r="Q299" s="87"/>
      <c r="R299" s="87"/>
      <c r="S299" s="87"/>
      <c r="T299" s="87"/>
      <c r="U299" s="87"/>
    </row>
    <row r="300" spans="1:21" s="29" customFormat="1" ht="12" x14ac:dyDescent="0.15">
      <c r="A300" s="87"/>
      <c r="B300" s="87"/>
      <c r="C300" s="87"/>
      <c r="D300" s="87"/>
      <c r="E300" s="87"/>
      <c r="F300" s="87"/>
      <c r="G300" s="87"/>
      <c r="H300" s="87"/>
      <c r="I300" s="87"/>
      <c r="J300" s="87"/>
      <c r="K300" s="87"/>
      <c r="L300" s="87"/>
      <c r="M300" s="87"/>
      <c r="N300" s="87"/>
      <c r="O300" s="87"/>
      <c r="P300" s="87"/>
      <c r="Q300" s="87"/>
      <c r="R300" s="87"/>
      <c r="S300" s="87"/>
      <c r="T300" s="87"/>
      <c r="U300" s="87"/>
    </row>
    <row r="301" spans="1:21" s="29" customFormat="1" ht="12" x14ac:dyDescent="0.15">
      <c r="A301" s="87"/>
      <c r="B301" s="87"/>
      <c r="C301" s="87"/>
      <c r="D301" s="87"/>
      <c r="E301" s="87"/>
      <c r="F301" s="87"/>
      <c r="G301" s="87"/>
      <c r="H301" s="87"/>
      <c r="I301" s="87"/>
      <c r="J301" s="87"/>
      <c r="K301" s="87"/>
      <c r="L301" s="87"/>
      <c r="M301" s="87"/>
      <c r="N301" s="87"/>
      <c r="O301" s="87"/>
      <c r="P301" s="87"/>
      <c r="Q301" s="87"/>
      <c r="R301" s="87"/>
      <c r="S301" s="87"/>
      <c r="T301" s="87"/>
      <c r="U301" s="87"/>
    </row>
    <row r="302" spans="1:21" s="29" customFormat="1" ht="12" x14ac:dyDescent="0.15">
      <c r="A302" s="87"/>
      <c r="B302" s="87"/>
      <c r="C302" s="87"/>
      <c r="D302" s="87"/>
      <c r="E302" s="87"/>
      <c r="F302" s="87"/>
      <c r="G302" s="87"/>
      <c r="H302" s="87"/>
      <c r="I302" s="87"/>
      <c r="J302" s="87"/>
      <c r="K302" s="87"/>
      <c r="L302" s="87"/>
      <c r="M302" s="87"/>
      <c r="N302" s="87"/>
      <c r="O302" s="87"/>
      <c r="P302" s="87"/>
      <c r="Q302" s="87"/>
      <c r="R302" s="87"/>
      <c r="S302" s="87"/>
      <c r="T302" s="87"/>
      <c r="U302" s="87"/>
    </row>
    <row r="303" spans="1:21" s="29" customFormat="1" ht="12" x14ac:dyDescent="0.15">
      <c r="A303" s="87"/>
      <c r="B303" s="87"/>
      <c r="C303" s="87"/>
      <c r="D303" s="87"/>
      <c r="E303" s="87"/>
      <c r="F303" s="87"/>
      <c r="G303" s="87"/>
      <c r="H303" s="87"/>
      <c r="I303" s="87"/>
      <c r="J303" s="87"/>
      <c r="K303" s="87"/>
      <c r="L303" s="87"/>
      <c r="M303" s="87"/>
      <c r="N303" s="87"/>
      <c r="O303" s="87"/>
      <c r="P303" s="87"/>
      <c r="Q303" s="87"/>
      <c r="R303" s="87"/>
      <c r="S303" s="87"/>
      <c r="T303" s="87"/>
      <c r="U303" s="87"/>
    </row>
    <row r="304" spans="1:21" s="29" customFormat="1" ht="12" x14ac:dyDescent="0.15">
      <c r="A304" s="87"/>
      <c r="B304" s="87"/>
      <c r="C304" s="87"/>
      <c r="D304" s="87"/>
      <c r="E304" s="87"/>
      <c r="F304" s="87"/>
      <c r="G304" s="87"/>
      <c r="H304" s="87"/>
      <c r="I304" s="87"/>
      <c r="J304" s="87"/>
      <c r="K304" s="87"/>
      <c r="L304" s="87"/>
      <c r="M304" s="87"/>
      <c r="N304" s="87"/>
      <c r="O304" s="87"/>
      <c r="P304" s="87"/>
      <c r="Q304" s="87"/>
      <c r="R304" s="87"/>
      <c r="S304" s="87"/>
      <c r="T304" s="87"/>
      <c r="U304" s="87"/>
    </row>
    <row r="305" spans="1:21" s="29" customFormat="1" ht="12" x14ac:dyDescent="0.15">
      <c r="A305" s="87"/>
      <c r="B305" s="87"/>
      <c r="C305" s="87"/>
      <c r="D305" s="87"/>
      <c r="E305" s="87"/>
      <c r="F305" s="87"/>
      <c r="G305" s="87"/>
      <c r="H305" s="87"/>
      <c r="I305" s="87"/>
      <c r="J305" s="87"/>
      <c r="K305" s="87"/>
      <c r="L305" s="87"/>
      <c r="M305" s="87"/>
      <c r="N305" s="87"/>
      <c r="O305" s="87"/>
      <c r="P305" s="87"/>
      <c r="Q305" s="87"/>
      <c r="R305" s="87"/>
      <c r="S305" s="87"/>
      <c r="T305" s="87"/>
      <c r="U305" s="87"/>
    </row>
    <row r="306" spans="1:21" s="29" customFormat="1" ht="12" x14ac:dyDescent="0.15">
      <c r="A306" s="87"/>
      <c r="B306" s="87"/>
      <c r="C306" s="87"/>
      <c r="D306" s="87"/>
      <c r="E306" s="87"/>
      <c r="F306" s="87"/>
      <c r="G306" s="87"/>
      <c r="H306" s="87"/>
      <c r="I306" s="87"/>
      <c r="J306" s="87"/>
      <c r="K306" s="87"/>
      <c r="L306" s="87"/>
      <c r="M306" s="87"/>
      <c r="N306" s="87"/>
      <c r="O306" s="87"/>
      <c r="P306" s="87"/>
      <c r="Q306" s="87"/>
      <c r="R306" s="87"/>
      <c r="S306" s="87"/>
      <c r="T306" s="87"/>
      <c r="U306" s="87"/>
    </row>
    <row r="307" spans="1:21" s="29" customFormat="1" ht="12" x14ac:dyDescent="0.15">
      <c r="A307" s="87"/>
      <c r="B307" s="87"/>
      <c r="C307" s="87"/>
      <c r="D307" s="87"/>
      <c r="E307" s="87"/>
      <c r="F307" s="87"/>
      <c r="G307" s="87"/>
      <c r="H307" s="87"/>
      <c r="I307" s="87"/>
      <c r="J307" s="87"/>
      <c r="K307" s="87"/>
      <c r="L307" s="87"/>
      <c r="M307" s="87"/>
      <c r="N307" s="87"/>
      <c r="O307" s="87"/>
      <c r="P307" s="87"/>
      <c r="Q307" s="87"/>
      <c r="R307" s="87"/>
      <c r="S307" s="87"/>
      <c r="T307" s="87"/>
      <c r="U307" s="87"/>
    </row>
    <row r="308" spans="1:21" s="29" customFormat="1" ht="12" x14ac:dyDescent="0.15">
      <c r="A308" s="87"/>
      <c r="B308" s="87"/>
      <c r="C308" s="87"/>
      <c r="D308" s="87"/>
      <c r="E308" s="87"/>
      <c r="F308" s="87"/>
      <c r="G308" s="87"/>
      <c r="H308" s="87"/>
      <c r="I308" s="87"/>
      <c r="J308" s="87"/>
      <c r="K308" s="87"/>
      <c r="L308" s="87"/>
      <c r="M308" s="87"/>
      <c r="N308" s="87"/>
      <c r="O308" s="87"/>
      <c r="P308" s="87"/>
      <c r="Q308" s="87"/>
      <c r="R308" s="87"/>
      <c r="S308" s="87"/>
      <c r="T308" s="87"/>
      <c r="U308" s="87"/>
    </row>
    <row r="309" spans="1:21" s="29" customFormat="1" ht="12" x14ac:dyDescent="0.15">
      <c r="A309" s="87"/>
      <c r="B309" s="87"/>
      <c r="C309" s="87"/>
      <c r="D309" s="87"/>
      <c r="E309" s="87"/>
      <c r="F309" s="87"/>
      <c r="G309" s="87"/>
      <c r="H309" s="87"/>
      <c r="I309" s="87"/>
      <c r="J309" s="87"/>
      <c r="K309" s="87"/>
      <c r="L309" s="87"/>
      <c r="M309" s="87"/>
      <c r="N309" s="87"/>
      <c r="O309" s="87"/>
      <c r="P309" s="87"/>
      <c r="Q309" s="87"/>
      <c r="R309" s="87"/>
      <c r="S309" s="87"/>
      <c r="T309" s="87"/>
      <c r="U309" s="87"/>
    </row>
    <row r="310" spans="1:21" s="29" customFormat="1" ht="12" x14ac:dyDescent="0.15">
      <c r="A310" s="87"/>
      <c r="B310" s="87"/>
      <c r="C310" s="87"/>
      <c r="D310" s="87"/>
      <c r="E310" s="87"/>
      <c r="F310" s="87"/>
      <c r="G310" s="87"/>
      <c r="H310" s="87"/>
      <c r="I310" s="87"/>
      <c r="J310" s="87"/>
      <c r="K310" s="87"/>
      <c r="L310" s="87"/>
      <c r="M310" s="87"/>
      <c r="N310" s="87"/>
      <c r="O310" s="87"/>
      <c r="P310" s="87"/>
      <c r="Q310" s="87"/>
      <c r="R310" s="87"/>
      <c r="S310" s="87"/>
      <c r="T310" s="87"/>
      <c r="U310" s="87"/>
    </row>
    <row r="311" spans="1:21" s="29" customFormat="1" ht="12" x14ac:dyDescent="0.15">
      <c r="A311" s="87"/>
      <c r="B311" s="87"/>
      <c r="C311" s="87"/>
      <c r="D311" s="87"/>
      <c r="E311" s="87"/>
      <c r="F311" s="87"/>
      <c r="G311" s="87"/>
      <c r="H311" s="87"/>
      <c r="I311" s="87"/>
      <c r="J311" s="87"/>
      <c r="K311" s="87"/>
      <c r="L311" s="87"/>
      <c r="M311" s="87"/>
      <c r="N311" s="87"/>
      <c r="O311" s="87"/>
      <c r="P311" s="87"/>
      <c r="Q311" s="87"/>
      <c r="R311" s="87"/>
      <c r="S311" s="87"/>
      <c r="T311" s="87"/>
      <c r="U311" s="87"/>
    </row>
    <row r="312" spans="1:21" s="29" customFormat="1" ht="12" x14ac:dyDescent="0.15">
      <c r="A312" s="87"/>
      <c r="B312" s="87"/>
      <c r="C312" s="87"/>
      <c r="D312" s="87"/>
      <c r="E312" s="87"/>
      <c r="F312" s="87"/>
      <c r="G312" s="87"/>
      <c r="H312" s="87"/>
      <c r="I312" s="87"/>
      <c r="J312" s="87"/>
      <c r="K312" s="87"/>
      <c r="L312" s="87"/>
      <c r="M312" s="87"/>
      <c r="N312" s="87"/>
      <c r="O312" s="87"/>
      <c r="P312" s="87"/>
      <c r="Q312" s="87"/>
      <c r="R312" s="87"/>
      <c r="S312" s="87"/>
      <c r="T312" s="87"/>
      <c r="U312" s="87"/>
    </row>
    <row r="313" spans="1:21" s="29" customFormat="1" ht="12" x14ac:dyDescent="0.15">
      <c r="A313" s="87"/>
      <c r="B313" s="87"/>
      <c r="C313" s="87"/>
      <c r="D313" s="87"/>
      <c r="E313" s="87"/>
      <c r="F313" s="87"/>
      <c r="G313" s="87"/>
      <c r="H313" s="87"/>
      <c r="I313" s="87"/>
      <c r="J313" s="87"/>
      <c r="K313" s="87"/>
      <c r="L313" s="87"/>
      <c r="M313" s="87"/>
      <c r="N313" s="87"/>
      <c r="O313" s="87"/>
      <c r="P313" s="87"/>
      <c r="Q313" s="87"/>
      <c r="R313" s="87"/>
      <c r="S313" s="87"/>
      <c r="T313" s="87"/>
      <c r="U313" s="87"/>
    </row>
    <row r="314" spans="1:21" s="29" customFormat="1" ht="12" x14ac:dyDescent="0.15">
      <c r="A314" s="87"/>
      <c r="B314" s="87"/>
      <c r="C314" s="87"/>
      <c r="D314" s="87"/>
      <c r="E314" s="87"/>
      <c r="F314" s="87"/>
      <c r="G314" s="87"/>
      <c r="H314" s="87"/>
      <c r="I314" s="87"/>
      <c r="J314" s="87"/>
      <c r="K314" s="87"/>
      <c r="L314" s="87"/>
      <c r="M314" s="87"/>
      <c r="N314" s="87"/>
      <c r="O314" s="87"/>
      <c r="P314" s="87"/>
      <c r="Q314" s="87"/>
      <c r="R314" s="87"/>
      <c r="S314" s="87"/>
      <c r="T314" s="87"/>
      <c r="U314" s="87"/>
    </row>
    <row r="315" spans="1:21" s="29" customFormat="1" ht="12" x14ac:dyDescent="0.15">
      <c r="A315" s="87"/>
      <c r="B315" s="87"/>
      <c r="C315" s="87"/>
      <c r="D315" s="87"/>
      <c r="E315" s="87"/>
      <c r="F315" s="87"/>
      <c r="G315" s="87"/>
      <c r="H315" s="87"/>
      <c r="I315" s="87"/>
      <c r="J315" s="87"/>
      <c r="K315" s="87"/>
      <c r="L315" s="87"/>
      <c r="M315" s="87"/>
      <c r="N315" s="87"/>
      <c r="O315" s="87"/>
      <c r="P315" s="87"/>
      <c r="Q315" s="87"/>
      <c r="R315" s="87"/>
      <c r="S315" s="87"/>
      <c r="T315" s="87"/>
      <c r="U315" s="87"/>
    </row>
    <row r="316" spans="1:21" s="29" customFormat="1" ht="12" x14ac:dyDescent="0.15">
      <c r="A316" s="87"/>
      <c r="B316" s="87"/>
      <c r="C316" s="87"/>
      <c r="D316" s="87"/>
      <c r="E316" s="87"/>
      <c r="F316" s="87"/>
      <c r="G316" s="87"/>
      <c r="H316" s="87"/>
      <c r="I316" s="87"/>
      <c r="J316" s="87"/>
      <c r="K316" s="87"/>
      <c r="L316" s="87"/>
      <c r="M316" s="87"/>
      <c r="N316" s="87"/>
      <c r="O316" s="87"/>
      <c r="P316" s="87"/>
      <c r="Q316" s="87"/>
      <c r="R316" s="87"/>
      <c r="S316" s="87"/>
      <c r="T316" s="87"/>
      <c r="U316" s="87"/>
    </row>
    <row r="317" spans="1:21" s="29" customFormat="1" ht="12" x14ac:dyDescent="0.15">
      <c r="A317" s="87"/>
      <c r="B317" s="87"/>
      <c r="C317" s="87"/>
      <c r="D317" s="87"/>
      <c r="E317" s="87"/>
      <c r="F317" s="87"/>
      <c r="G317" s="87"/>
      <c r="H317" s="87"/>
      <c r="I317" s="87"/>
      <c r="J317" s="87"/>
      <c r="K317" s="87"/>
      <c r="L317" s="87"/>
      <c r="M317" s="87"/>
      <c r="N317" s="87"/>
      <c r="O317" s="87"/>
      <c r="P317" s="87"/>
      <c r="Q317" s="87"/>
      <c r="R317" s="87"/>
      <c r="S317" s="87"/>
      <c r="T317" s="87"/>
      <c r="U317" s="87"/>
    </row>
    <row r="318" spans="1:21" s="29" customFormat="1" ht="12" x14ac:dyDescent="0.15">
      <c r="A318" s="87"/>
      <c r="B318" s="87"/>
      <c r="C318" s="87"/>
      <c r="D318" s="87"/>
      <c r="E318" s="87"/>
      <c r="F318" s="87"/>
      <c r="G318" s="87"/>
      <c r="H318" s="87"/>
      <c r="I318" s="87"/>
      <c r="J318" s="87"/>
      <c r="K318" s="87"/>
      <c r="L318" s="87"/>
      <c r="M318" s="87"/>
      <c r="N318" s="87"/>
      <c r="O318" s="87"/>
      <c r="P318" s="87"/>
      <c r="Q318" s="87"/>
      <c r="R318" s="87"/>
      <c r="S318" s="87"/>
      <c r="T318" s="87"/>
      <c r="U318" s="87"/>
    </row>
    <row r="319" spans="1:21" s="29" customFormat="1" ht="12" x14ac:dyDescent="0.15">
      <c r="A319" s="87"/>
      <c r="B319" s="87"/>
      <c r="C319" s="87"/>
      <c r="D319" s="87"/>
      <c r="E319" s="87"/>
      <c r="F319" s="87"/>
      <c r="G319" s="87"/>
      <c r="H319" s="87"/>
      <c r="I319" s="87"/>
      <c r="J319" s="87"/>
      <c r="K319" s="87"/>
      <c r="L319" s="87"/>
      <c r="M319" s="87"/>
      <c r="N319" s="87"/>
      <c r="O319" s="87"/>
      <c r="P319" s="87"/>
      <c r="Q319" s="87"/>
      <c r="R319" s="87"/>
      <c r="S319" s="87"/>
      <c r="T319" s="87"/>
      <c r="U319" s="87"/>
    </row>
    <row r="320" spans="1:21" s="29" customFormat="1" ht="12" x14ac:dyDescent="0.15">
      <c r="A320" s="87"/>
      <c r="B320" s="87"/>
      <c r="C320" s="87"/>
      <c r="D320" s="87"/>
      <c r="E320" s="87"/>
      <c r="F320" s="87"/>
      <c r="G320" s="87"/>
      <c r="H320" s="87"/>
      <c r="I320" s="87"/>
      <c r="J320" s="87"/>
      <c r="K320" s="87"/>
      <c r="L320" s="87"/>
      <c r="M320" s="87"/>
      <c r="N320" s="87"/>
      <c r="O320" s="87"/>
      <c r="P320" s="87"/>
      <c r="Q320" s="87"/>
      <c r="R320" s="87"/>
      <c r="S320" s="87"/>
      <c r="T320" s="87"/>
      <c r="U320" s="87"/>
    </row>
    <row r="321" spans="1:21" s="29" customFormat="1" ht="12" x14ac:dyDescent="0.15">
      <c r="A321" s="87"/>
      <c r="B321" s="87"/>
      <c r="C321" s="87"/>
      <c r="D321" s="87"/>
      <c r="E321" s="87"/>
      <c r="F321" s="87"/>
      <c r="G321" s="87"/>
      <c r="H321" s="87"/>
      <c r="I321" s="87"/>
      <c r="J321" s="87"/>
      <c r="K321" s="87"/>
      <c r="L321" s="87"/>
      <c r="M321" s="87"/>
      <c r="N321" s="87"/>
      <c r="O321" s="87"/>
      <c r="P321" s="87"/>
      <c r="Q321" s="87"/>
      <c r="R321" s="87"/>
      <c r="S321" s="87"/>
      <c r="T321" s="87"/>
      <c r="U321" s="87"/>
    </row>
    <row r="322" spans="1:21" s="29" customFormat="1" ht="12" x14ac:dyDescent="0.15">
      <c r="A322" s="87"/>
      <c r="B322" s="87"/>
      <c r="C322" s="87"/>
      <c r="D322" s="87"/>
      <c r="E322" s="87"/>
      <c r="F322" s="87"/>
      <c r="G322" s="87"/>
      <c r="H322" s="87"/>
      <c r="I322" s="87"/>
      <c r="J322" s="87"/>
      <c r="K322" s="87"/>
      <c r="L322" s="87"/>
      <c r="M322" s="87"/>
      <c r="N322" s="87"/>
      <c r="O322" s="87"/>
      <c r="P322" s="87"/>
      <c r="Q322" s="87"/>
      <c r="R322" s="87"/>
      <c r="S322" s="87"/>
      <c r="T322" s="87"/>
      <c r="U322" s="87"/>
    </row>
    <row r="323" spans="1:21" s="29" customFormat="1" ht="12" x14ac:dyDescent="0.15">
      <c r="A323" s="87"/>
      <c r="B323" s="87"/>
      <c r="C323" s="87"/>
      <c r="D323" s="87"/>
      <c r="E323" s="87"/>
      <c r="F323" s="87"/>
      <c r="G323" s="87"/>
      <c r="H323" s="87"/>
      <c r="I323" s="87"/>
      <c r="J323" s="87"/>
      <c r="K323" s="87"/>
      <c r="L323" s="87"/>
      <c r="M323" s="87"/>
      <c r="N323" s="87"/>
      <c r="O323" s="87"/>
      <c r="P323" s="87"/>
      <c r="Q323" s="87"/>
      <c r="R323" s="87"/>
      <c r="S323" s="87"/>
      <c r="T323" s="87"/>
      <c r="U323" s="87"/>
    </row>
    <row r="324" spans="1:21" s="29" customFormat="1" ht="12" x14ac:dyDescent="0.15">
      <c r="A324" s="87"/>
      <c r="B324" s="87"/>
      <c r="C324" s="87"/>
      <c r="D324" s="87"/>
      <c r="E324" s="87"/>
      <c r="F324" s="87"/>
      <c r="G324" s="87"/>
      <c r="H324" s="87"/>
      <c r="I324" s="87"/>
      <c r="J324" s="87"/>
      <c r="K324" s="87"/>
      <c r="L324" s="87"/>
      <c r="M324" s="87"/>
      <c r="N324" s="87"/>
      <c r="O324" s="87"/>
      <c r="P324" s="87"/>
      <c r="Q324" s="87"/>
      <c r="R324" s="87"/>
      <c r="S324" s="87"/>
      <c r="T324" s="87"/>
      <c r="U324" s="87"/>
    </row>
    <row r="325" spans="1:21" s="29" customFormat="1" ht="12" x14ac:dyDescent="0.15">
      <c r="A325" s="87"/>
      <c r="B325" s="87"/>
      <c r="C325" s="87"/>
      <c r="D325" s="87"/>
      <c r="E325" s="87"/>
      <c r="F325" s="87"/>
      <c r="G325" s="87"/>
      <c r="H325" s="87"/>
      <c r="I325" s="87"/>
      <c r="J325" s="87"/>
      <c r="K325" s="87"/>
      <c r="L325" s="87"/>
      <c r="M325" s="87"/>
      <c r="N325" s="87"/>
      <c r="O325" s="87"/>
      <c r="P325" s="87"/>
      <c r="Q325" s="87"/>
      <c r="R325" s="87"/>
      <c r="S325" s="87"/>
      <c r="T325" s="87"/>
      <c r="U325" s="87"/>
    </row>
    <row r="326" spans="1:21" s="29" customFormat="1" ht="12" x14ac:dyDescent="0.15">
      <c r="A326" s="87"/>
      <c r="B326" s="87"/>
      <c r="C326" s="87"/>
      <c r="D326" s="87"/>
      <c r="E326" s="87"/>
      <c r="F326" s="87"/>
      <c r="G326" s="87"/>
      <c r="H326" s="87"/>
      <c r="I326" s="87"/>
      <c r="J326" s="87"/>
      <c r="K326" s="87"/>
      <c r="L326" s="87"/>
      <c r="M326" s="87"/>
      <c r="N326" s="87"/>
      <c r="O326" s="87"/>
      <c r="P326" s="87"/>
      <c r="Q326" s="87"/>
      <c r="R326" s="87"/>
      <c r="S326" s="87"/>
      <c r="T326" s="87"/>
      <c r="U326" s="87"/>
    </row>
    <row r="327" spans="1:21" s="29" customFormat="1" ht="12" x14ac:dyDescent="0.15">
      <c r="A327" s="87"/>
      <c r="B327" s="87"/>
      <c r="C327" s="87"/>
      <c r="D327" s="87"/>
      <c r="E327" s="87"/>
      <c r="F327" s="87"/>
      <c r="G327" s="87"/>
      <c r="H327" s="87"/>
      <c r="I327" s="87"/>
      <c r="J327" s="87"/>
      <c r="K327" s="87"/>
      <c r="L327" s="87"/>
      <c r="M327" s="87"/>
      <c r="N327" s="87"/>
      <c r="O327" s="87"/>
      <c r="P327" s="87"/>
      <c r="Q327" s="87"/>
      <c r="R327" s="87"/>
      <c r="S327" s="87"/>
      <c r="T327" s="87"/>
      <c r="U327" s="87"/>
    </row>
    <row r="328" spans="1:21" s="29" customFormat="1" ht="12" x14ac:dyDescent="0.15">
      <c r="A328" s="87"/>
      <c r="B328" s="87"/>
      <c r="C328" s="87"/>
      <c r="D328" s="87"/>
      <c r="E328" s="87"/>
      <c r="F328" s="87"/>
      <c r="G328" s="87"/>
      <c r="H328" s="87"/>
      <c r="I328" s="87"/>
      <c r="J328" s="87"/>
      <c r="K328" s="87"/>
      <c r="L328" s="87"/>
      <c r="M328" s="87"/>
      <c r="N328" s="87"/>
      <c r="O328" s="87"/>
      <c r="P328" s="87"/>
      <c r="Q328" s="87"/>
      <c r="R328" s="87"/>
      <c r="S328" s="87"/>
      <c r="T328" s="87"/>
      <c r="U328" s="87"/>
    </row>
    <row r="329" spans="1:21" s="29" customFormat="1" ht="12" x14ac:dyDescent="0.15">
      <c r="A329" s="87"/>
      <c r="B329" s="87"/>
      <c r="C329" s="87"/>
      <c r="D329" s="87"/>
      <c r="E329" s="87"/>
      <c r="F329" s="87"/>
      <c r="G329" s="87"/>
      <c r="H329" s="87"/>
      <c r="I329" s="87"/>
      <c r="J329" s="87"/>
      <c r="K329" s="87"/>
      <c r="L329" s="87"/>
      <c r="M329" s="87"/>
      <c r="N329" s="87"/>
      <c r="O329" s="87"/>
      <c r="P329" s="87"/>
      <c r="Q329" s="87"/>
      <c r="R329" s="87"/>
      <c r="S329" s="87"/>
      <c r="T329" s="87"/>
      <c r="U329" s="87"/>
    </row>
    <row r="330" spans="1:21" s="29" customFormat="1" ht="12" x14ac:dyDescent="0.15">
      <c r="A330" s="87"/>
      <c r="B330" s="87"/>
      <c r="C330" s="87"/>
      <c r="D330" s="87"/>
      <c r="E330" s="87"/>
      <c r="F330" s="87"/>
      <c r="G330" s="87"/>
      <c r="H330" s="87"/>
      <c r="I330" s="87"/>
      <c r="J330" s="87"/>
      <c r="K330" s="87"/>
      <c r="L330" s="87"/>
      <c r="M330" s="87"/>
      <c r="N330" s="87"/>
      <c r="O330" s="87"/>
      <c r="P330" s="87"/>
      <c r="Q330" s="87"/>
      <c r="R330" s="87"/>
      <c r="S330" s="87"/>
      <c r="T330" s="87"/>
      <c r="U330" s="87"/>
    </row>
    <row r="331" spans="1:21" s="29" customFormat="1" ht="12" x14ac:dyDescent="0.15">
      <c r="A331" s="87"/>
      <c r="B331" s="87"/>
      <c r="C331" s="87"/>
      <c r="D331" s="87"/>
      <c r="E331" s="87"/>
      <c r="F331" s="87"/>
      <c r="G331" s="87"/>
      <c r="H331" s="87"/>
      <c r="I331" s="87"/>
      <c r="J331" s="87"/>
      <c r="K331" s="87"/>
      <c r="L331" s="87"/>
      <c r="M331" s="87"/>
      <c r="N331" s="87"/>
      <c r="O331" s="87"/>
      <c r="P331" s="87"/>
      <c r="Q331" s="87"/>
      <c r="R331" s="87"/>
      <c r="S331" s="87"/>
      <c r="T331" s="87"/>
      <c r="U331" s="87"/>
    </row>
    <row r="332" spans="1:21" s="29" customFormat="1" ht="12" x14ac:dyDescent="0.15">
      <c r="A332" s="87"/>
      <c r="B332" s="87"/>
      <c r="C332" s="87"/>
      <c r="D332" s="87"/>
      <c r="E332" s="87"/>
      <c r="F332" s="87"/>
      <c r="G332" s="87"/>
      <c r="H332" s="87"/>
      <c r="I332" s="87"/>
      <c r="J332" s="87"/>
      <c r="K332" s="87"/>
      <c r="L332" s="87"/>
      <c r="M332" s="87"/>
      <c r="N332" s="87"/>
      <c r="O332" s="87"/>
      <c r="P332" s="87"/>
      <c r="Q332" s="87"/>
      <c r="R332" s="87"/>
      <c r="S332" s="87"/>
      <c r="T332" s="87"/>
      <c r="U332" s="87"/>
    </row>
    <row r="333" spans="1:21" s="29" customFormat="1" ht="12" x14ac:dyDescent="0.15">
      <c r="A333" s="87"/>
      <c r="B333" s="87"/>
      <c r="C333" s="87"/>
      <c r="D333" s="87"/>
      <c r="E333" s="87"/>
      <c r="F333" s="87"/>
      <c r="G333" s="87"/>
      <c r="H333" s="87"/>
      <c r="I333" s="87"/>
      <c r="J333" s="87"/>
      <c r="K333" s="87"/>
      <c r="L333" s="87"/>
      <c r="M333" s="87"/>
      <c r="N333" s="87"/>
      <c r="O333" s="87"/>
      <c r="P333" s="87"/>
      <c r="Q333" s="87"/>
      <c r="R333" s="87"/>
      <c r="S333" s="87"/>
      <c r="T333" s="87"/>
      <c r="U333" s="87"/>
    </row>
    <row r="334" spans="1:21" s="29" customFormat="1" ht="12" x14ac:dyDescent="0.15">
      <c r="A334" s="87"/>
      <c r="B334" s="87"/>
      <c r="C334" s="87"/>
      <c r="D334" s="87"/>
      <c r="E334" s="87"/>
      <c r="F334" s="87"/>
      <c r="G334" s="87"/>
      <c r="H334" s="87"/>
      <c r="I334" s="87"/>
      <c r="J334" s="87"/>
      <c r="K334" s="87"/>
      <c r="L334" s="87"/>
      <c r="M334" s="87"/>
      <c r="N334" s="87"/>
      <c r="O334" s="87"/>
      <c r="P334" s="87"/>
      <c r="Q334" s="87"/>
      <c r="R334" s="87"/>
      <c r="S334" s="87"/>
      <c r="T334" s="87"/>
      <c r="U334" s="87"/>
    </row>
    <row r="335" spans="1:21" s="29" customFormat="1" ht="12" x14ac:dyDescent="0.15">
      <c r="A335" s="87"/>
      <c r="B335" s="87"/>
      <c r="C335" s="87"/>
      <c r="D335" s="87"/>
      <c r="E335" s="87"/>
      <c r="F335" s="87"/>
      <c r="G335" s="87"/>
      <c r="H335" s="87"/>
      <c r="I335" s="87"/>
      <c r="J335" s="87"/>
      <c r="K335" s="87"/>
      <c r="L335" s="87"/>
      <c r="M335" s="87"/>
      <c r="N335" s="87"/>
      <c r="O335" s="87"/>
      <c r="P335" s="87"/>
      <c r="Q335" s="87"/>
      <c r="R335" s="87"/>
      <c r="S335" s="87"/>
      <c r="T335" s="87"/>
      <c r="U335" s="87"/>
    </row>
    <row r="336" spans="1:21" s="29" customFormat="1" ht="12" x14ac:dyDescent="0.15">
      <c r="A336" s="87"/>
      <c r="B336" s="87"/>
      <c r="C336" s="87"/>
      <c r="D336" s="87"/>
      <c r="E336" s="87"/>
      <c r="F336" s="87"/>
      <c r="G336" s="87"/>
      <c r="H336" s="87"/>
      <c r="I336" s="87"/>
      <c r="J336" s="87"/>
      <c r="K336" s="87"/>
      <c r="L336" s="87"/>
      <c r="M336" s="87"/>
      <c r="N336" s="87"/>
      <c r="O336" s="87"/>
      <c r="P336" s="87"/>
      <c r="Q336" s="87"/>
      <c r="R336" s="87"/>
      <c r="S336" s="87"/>
      <c r="T336" s="87"/>
      <c r="U336" s="87"/>
    </row>
    <row r="337" spans="1:21" s="29" customFormat="1" ht="12" x14ac:dyDescent="0.15">
      <c r="A337" s="87"/>
      <c r="B337" s="87"/>
      <c r="C337" s="87"/>
      <c r="D337" s="87"/>
      <c r="E337" s="87"/>
      <c r="F337" s="87"/>
      <c r="G337" s="87"/>
      <c r="H337" s="87"/>
      <c r="I337" s="87"/>
      <c r="J337" s="87"/>
      <c r="K337" s="87"/>
      <c r="L337" s="87"/>
      <c r="M337" s="87"/>
      <c r="N337" s="87"/>
      <c r="O337" s="87"/>
      <c r="P337" s="87"/>
      <c r="Q337" s="87"/>
      <c r="R337" s="87"/>
      <c r="S337" s="87"/>
      <c r="T337" s="87"/>
      <c r="U337" s="87"/>
    </row>
    <row r="338" spans="1:21" s="29" customFormat="1" ht="12" x14ac:dyDescent="0.15">
      <c r="A338" s="87"/>
      <c r="B338" s="87"/>
      <c r="C338" s="87"/>
      <c r="D338" s="87"/>
      <c r="E338" s="87"/>
      <c r="F338" s="87"/>
      <c r="G338" s="87"/>
      <c r="H338" s="87"/>
      <c r="I338" s="87"/>
      <c r="J338" s="87"/>
      <c r="K338" s="87"/>
      <c r="L338" s="87"/>
      <c r="M338" s="87"/>
      <c r="N338" s="87"/>
      <c r="O338" s="87"/>
      <c r="P338" s="87"/>
      <c r="Q338" s="87"/>
      <c r="R338" s="87"/>
      <c r="S338" s="87"/>
      <c r="T338" s="87"/>
      <c r="U338" s="87"/>
    </row>
    <row r="339" spans="1:21" s="29" customFormat="1" ht="12" x14ac:dyDescent="0.15">
      <c r="A339" s="87"/>
      <c r="B339" s="87"/>
      <c r="C339" s="87"/>
      <c r="D339" s="87"/>
      <c r="E339" s="87"/>
      <c r="F339" s="87"/>
      <c r="G339" s="87"/>
      <c r="H339" s="87"/>
      <c r="I339" s="87"/>
      <c r="J339" s="87"/>
      <c r="K339" s="87"/>
      <c r="L339" s="87"/>
      <c r="M339" s="87"/>
      <c r="N339" s="87"/>
      <c r="O339" s="87"/>
      <c r="P339" s="87"/>
      <c r="Q339" s="87"/>
      <c r="R339" s="87"/>
      <c r="S339" s="87"/>
      <c r="T339" s="87"/>
      <c r="U339" s="87"/>
    </row>
    <row r="340" spans="1:21" s="29" customFormat="1" ht="12" x14ac:dyDescent="0.15">
      <c r="A340" s="87"/>
      <c r="B340" s="87"/>
      <c r="C340" s="87"/>
      <c r="D340" s="87"/>
      <c r="E340" s="87"/>
      <c r="F340" s="87"/>
      <c r="G340" s="87"/>
      <c r="H340" s="87"/>
      <c r="I340" s="87"/>
      <c r="J340" s="87"/>
      <c r="K340" s="87"/>
      <c r="L340" s="87"/>
      <c r="M340" s="87"/>
      <c r="N340" s="87"/>
      <c r="O340" s="87"/>
      <c r="P340" s="87"/>
      <c r="Q340" s="87"/>
      <c r="R340" s="87"/>
      <c r="S340" s="87"/>
      <c r="T340" s="87"/>
      <c r="U340" s="87"/>
    </row>
    <row r="341" spans="1:21" s="29" customFormat="1" ht="12" x14ac:dyDescent="0.15">
      <c r="A341" s="87"/>
      <c r="B341" s="87"/>
      <c r="C341" s="87"/>
      <c r="D341" s="87"/>
      <c r="E341" s="87"/>
      <c r="F341" s="87"/>
      <c r="G341" s="87"/>
      <c r="H341" s="87"/>
      <c r="I341" s="87"/>
      <c r="J341" s="87"/>
      <c r="K341" s="87"/>
      <c r="L341" s="87"/>
      <c r="M341" s="87"/>
      <c r="N341" s="87"/>
      <c r="O341" s="87"/>
      <c r="P341" s="87"/>
      <c r="Q341" s="87"/>
      <c r="R341" s="87"/>
      <c r="S341" s="87"/>
      <c r="T341" s="87"/>
      <c r="U341" s="87"/>
    </row>
    <row r="342" spans="1:21" s="29" customFormat="1" ht="12" x14ac:dyDescent="0.15">
      <c r="A342" s="87"/>
      <c r="B342" s="87"/>
      <c r="C342" s="87"/>
      <c r="D342" s="87"/>
      <c r="E342" s="87"/>
      <c r="F342" s="87"/>
      <c r="G342" s="87"/>
      <c r="H342" s="87"/>
      <c r="I342" s="87"/>
      <c r="J342" s="87"/>
      <c r="K342" s="87"/>
      <c r="L342" s="87"/>
      <c r="M342" s="87"/>
      <c r="N342" s="87"/>
      <c r="O342" s="87"/>
      <c r="P342" s="87"/>
      <c r="Q342" s="87"/>
      <c r="R342" s="87"/>
      <c r="S342" s="87"/>
      <c r="T342" s="87"/>
      <c r="U342" s="87"/>
    </row>
    <row r="343" spans="1:21" s="29" customFormat="1" ht="12" x14ac:dyDescent="0.15">
      <c r="A343" s="87"/>
      <c r="B343" s="87"/>
      <c r="C343" s="87"/>
      <c r="D343" s="87"/>
      <c r="E343" s="87"/>
      <c r="F343" s="87"/>
      <c r="G343" s="87"/>
      <c r="H343" s="87"/>
      <c r="I343" s="87"/>
      <c r="J343" s="87"/>
      <c r="K343" s="87"/>
      <c r="L343" s="87"/>
      <c r="M343" s="87"/>
      <c r="N343" s="87"/>
      <c r="O343" s="87"/>
      <c r="P343" s="87"/>
      <c r="Q343" s="87"/>
      <c r="R343" s="87"/>
      <c r="S343" s="87"/>
      <c r="T343" s="87"/>
      <c r="U343" s="87"/>
    </row>
    <row r="344" spans="1:21" s="29" customFormat="1" ht="12" x14ac:dyDescent="0.15">
      <c r="A344" s="87"/>
      <c r="B344" s="87"/>
      <c r="C344" s="87"/>
      <c r="D344" s="87"/>
      <c r="E344" s="87"/>
      <c r="F344" s="87"/>
      <c r="G344" s="87"/>
      <c r="H344" s="87"/>
      <c r="I344" s="87"/>
      <c r="J344" s="87"/>
      <c r="K344" s="87"/>
      <c r="L344" s="87"/>
      <c r="M344" s="87"/>
      <c r="N344" s="87"/>
      <c r="O344" s="87"/>
      <c r="P344" s="87"/>
      <c r="Q344" s="87"/>
      <c r="R344" s="87"/>
      <c r="S344" s="87"/>
      <c r="T344" s="87"/>
      <c r="U344" s="87"/>
    </row>
    <row r="345" spans="1:21" s="29" customFormat="1" ht="12" x14ac:dyDescent="0.15">
      <c r="A345" s="87"/>
      <c r="B345" s="87"/>
      <c r="C345" s="87"/>
      <c r="D345" s="87"/>
      <c r="E345" s="87"/>
      <c r="F345" s="87"/>
      <c r="G345" s="87"/>
      <c r="H345" s="87"/>
      <c r="I345" s="87"/>
      <c r="J345" s="87"/>
      <c r="K345" s="87"/>
      <c r="L345" s="87"/>
      <c r="M345" s="87"/>
      <c r="N345" s="87"/>
      <c r="O345" s="87"/>
      <c r="P345" s="87"/>
      <c r="Q345" s="87"/>
      <c r="R345" s="87"/>
      <c r="S345" s="87"/>
      <c r="T345" s="87"/>
      <c r="U345" s="87"/>
    </row>
    <row r="346" spans="1:21" s="29" customFormat="1" ht="12" x14ac:dyDescent="0.15">
      <c r="A346" s="87"/>
      <c r="B346" s="87"/>
      <c r="C346" s="87"/>
      <c r="D346" s="87"/>
      <c r="E346" s="87"/>
      <c r="F346" s="87"/>
      <c r="G346" s="87"/>
      <c r="H346" s="87"/>
      <c r="I346" s="87"/>
      <c r="J346" s="87"/>
      <c r="K346" s="87"/>
      <c r="L346" s="87"/>
      <c r="M346" s="87"/>
      <c r="N346" s="87"/>
      <c r="O346" s="87"/>
      <c r="P346" s="87"/>
      <c r="Q346" s="87"/>
      <c r="R346" s="87"/>
      <c r="S346" s="87"/>
      <c r="T346" s="87"/>
      <c r="U346" s="87"/>
    </row>
    <row r="347" spans="1:21" s="29" customFormat="1" ht="12" x14ac:dyDescent="0.15">
      <c r="A347" s="87"/>
      <c r="B347" s="87"/>
      <c r="C347" s="87"/>
      <c r="D347" s="87"/>
      <c r="E347" s="87"/>
      <c r="F347" s="87"/>
      <c r="G347" s="87"/>
      <c r="H347" s="87"/>
      <c r="I347" s="87"/>
      <c r="J347" s="87"/>
      <c r="K347" s="87"/>
      <c r="L347" s="87"/>
      <c r="M347" s="87"/>
      <c r="N347" s="87"/>
      <c r="O347" s="87"/>
      <c r="P347" s="87"/>
      <c r="Q347" s="87"/>
      <c r="R347" s="87"/>
      <c r="S347" s="87"/>
      <c r="T347" s="87"/>
      <c r="U347" s="87"/>
    </row>
    <row r="348" spans="1:21" s="29" customFormat="1" ht="12" x14ac:dyDescent="0.15">
      <c r="A348" s="87"/>
      <c r="B348" s="87"/>
      <c r="C348" s="87"/>
      <c r="D348" s="87"/>
      <c r="E348" s="87"/>
      <c r="F348" s="87"/>
      <c r="G348" s="87"/>
      <c r="H348" s="87"/>
      <c r="I348" s="87"/>
      <c r="J348" s="87"/>
      <c r="K348" s="87"/>
      <c r="L348" s="87"/>
      <c r="M348" s="87"/>
      <c r="N348" s="87"/>
      <c r="O348" s="87"/>
      <c r="P348" s="87"/>
      <c r="Q348" s="87"/>
      <c r="R348" s="87"/>
      <c r="S348" s="87"/>
      <c r="T348" s="87"/>
      <c r="U348" s="87"/>
    </row>
    <row r="349" spans="1:21" s="29" customFormat="1" ht="12" x14ac:dyDescent="0.15">
      <c r="A349" s="87"/>
      <c r="B349" s="87"/>
      <c r="C349" s="87"/>
      <c r="D349" s="87"/>
      <c r="E349" s="87"/>
      <c r="F349" s="87"/>
      <c r="G349" s="87"/>
      <c r="H349" s="87"/>
      <c r="I349" s="87"/>
      <c r="J349" s="87"/>
      <c r="K349" s="87"/>
      <c r="L349" s="87"/>
      <c r="M349" s="87"/>
      <c r="N349" s="87"/>
      <c r="O349" s="87"/>
      <c r="P349" s="87"/>
      <c r="Q349" s="87"/>
      <c r="R349" s="87"/>
      <c r="S349" s="87"/>
      <c r="T349" s="87"/>
      <c r="U349" s="87"/>
    </row>
    <row r="350" spans="1:21" s="29" customFormat="1" ht="12" x14ac:dyDescent="0.15">
      <c r="A350" s="87"/>
      <c r="B350" s="87"/>
      <c r="C350" s="87"/>
      <c r="D350" s="87"/>
      <c r="E350" s="87"/>
      <c r="F350" s="87"/>
      <c r="G350" s="87"/>
      <c r="H350" s="87"/>
      <c r="I350" s="87"/>
      <c r="J350" s="87"/>
      <c r="K350" s="87"/>
      <c r="L350" s="87"/>
      <c r="M350" s="87"/>
      <c r="N350" s="87"/>
      <c r="O350" s="87"/>
      <c r="P350" s="87"/>
      <c r="Q350" s="87"/>
      <c r="R350" s="87"/>
      <c r="S350" s="87"/>
      <c r="T350" s="87"/>
      <c r="U350" s="87"/>
    </row>
    <row r="351" spans="1:21" s="29" customFormat="1" ht="12" x14ac:dyDescent="0.15">
      <c r="A351" s="87"/>
      <c r="B351" s="87"/>
      <c r="C351" s="87"/>
      <c r="D351" s="87"/>
      <c r="E351" s="87"/>
      <c r="F351" s="87"/>
      <c r="G351" s="87"/>
      <c r="H351" s="87"/>
      <c r="I351" s="87"/>
      <c r="J351" s="87"/>
      <c r="K351" s="87"/>
      <c r="L351" s="87"/>
      <c r="M351" s="87"/>
      <c r="N351" s="87"/>
      <c r="O351" s="87"/>
      <c r="P351" s="87"/>
      <c r="Q351" s="87"/>
      <c r="R351" s="87"/>
      <c r="S351" s="87"/>
      <c r="T351" s="87"/>
      <c r="U351" s="87"/>
    </row>
    <row r="352" spans="1:21" s="29" customFormat="1" ht="12" x14ac:dyDescent="0.15">
      <c r="A352" s="87"/>
      <c r="B352" s="87"/>
      <c r="C352" s="87"/>
      <c r="D352" s="87"/>
      <c r="E352" s="87"/>
      <c r="F352" s="87"/>
      <c r="G352" s="87"/>
      <c r="H352" s="87"/>
      <c r="I352" s="87"/>
      <c r="J352" s="87"/>
      <c r="K352" s="87"/>
      <c r="L352" s="87"/>
      <c r="M352" s="87"/>
      <c r="N352" s="87"/>
      <c r="O352" s="87"/>
      <c r="P352" s="87"/>
      <c r="Q352" s="87"/>
      <c r="R352" s="87"/>
      <c r="S352" s="87"/>
      <c r="T352" s="87"/>
      <c r="U352" s="87"/>
    </row>
    <row r="353" spans="1:21" s="29" customFormat="1" ht="12" x14ac:dyDescent="0.15">
      <c r="A353" s="87"/>
      <c r="B353" s="87"/>
      <c r="C353" s="87"/>
      <c r="D353" s="87"/>
      <c r="E353" s="87"/>
      <c r="F353" s="87"/>
      <c r="G353" s="87"/>
      <c r="H353" s="87"/>
      <c r="I353" s="87"/>
      <c r="J353" s="87"/>
      <c r="K353" s="87"/>
      <c r="L353" s="87"/>
      <c r="M353" s="87"/>
      <c r="N353" s="87"/>
      <c r="O353" s="87"/>
      <c r="P353" s="87"/>
      <c r="Q353" s="87"/>
      <c r="R353" s="87"/>
      <c r="S353" s="87"/>
      <c r="T353" s="87"/>
      <c r="U353" s="87"/>
    </row>
    <row r="354" spans="1:21" s="29" customFormat="1" ht="12" x14ac:dyDescent="0.15">
      <c r="A354" s="87"/>
      <c r="B354" s="87"/>
      <c r="C354" s="87"/>
      <c r="D354" s="87"/>
      <c r="E354" s="87"/>
      <c r="F354" s="87"/>
      <c r="G354" s="87"/>
      <c r="H354" s="87"/>
      <c r="I354" s="87"/>
      <c r="J354" s="87"/>
      <c r="K354" s="87"/>
      <c r="L354" s="87"/>
      <c r="M354" s="87"/>
      <c r="N354" s="87"/>
      <c r="O354" s="87"/>
      <c r="P354" s="87"/>
      <c r="Q354" s="87"/>
      <c r="R354" s="87"/>
      <c r="S354" s="87"/>
      <c r="T354" s="87"/>
      <c r="U354" s="87"/>
    </row>
    <row r="355" spans="1:21" s="29" customFormat="1" ht="12" x14ac:dyDescent="0.15">
      <c r="A355" s="87"/>
      <c r="B355" s="87"/>
      <c r="C355" s="87"/>
      <c r="D355" s="87"/>
      <c r="E355" s="87"/>
      <c r="F355" s="87"/>
      <c r="G355" s="87"/>
      <c r="H355" s="87"/>
      <c r="I355" s="87"/>
      <c r="J355" s="87"/>
      <c r="K355" s="87"/>
      <c r="L355" s="87"/>
      <c r="M355" s="87"/>
      <c r="N355" s="87"/>
      <c r="O355" s="87"/>
      <c r="P355" s="87"/>
      <c r="Q355" s="87"/>
      <c r="R355" s="87"/>
      <c r="S355" s="87"/>
      <c r="T355" s="87"/>
      <c r="U355" s="87"/>
    </row>
    <row r="356" spans="1:21" s="29" customFormat="1" ht="12" x14ac:dyDescent="0.15">
      <c r="A356" s="87"/>
      <c r="B356" s="87"/>
      <c r="C356" s="87"/>
      <c r="D356" s="87"/>
      <c r="E356" s="87"/>
      <c r="F356" s="87"/>
      <c r="G356" s="87"/>
      <c r="H356" s="87"/>
      <c r="I356" s="87"/>
      <c r="J356" s="87"/>
      <c r="K356" s="87"/>
      <c r="L356" s="87"/>
      <c r="M356" s="87"/>
      <c r="N356" s="87"/>
      <c r="O356" s="87"/>
      <c r="P356" s="87"/>
      <c r="Q356" s="87"/>
      <c r="R356" s="87"/>
      <c r="S356" s="87"/>
      <c r="T356" s="87"/>
      <c r="U356" s="87"/>
    </row>
    <row r="357" spans="1:21" s="29" customFormat="1" ht="12" x14ac:dyDescent="0.15">
      <c r="A357" s="87"/>
      <c r="B357" s="87"/>
      <c r="C357" s="87"/>
      <c r="D357" s="87"/>
      <c r="E357" s="87"/>
      <c r="F357" s="87"/>
      <c r="G357" s="87"/>
      <c r="H357" s="87"/>
      <c r="I357" s="87"/>
      <c r="J357" s="87"/>
      <c r="K357" s="87"/>
      <c r="L357" s="87"/>
      <c r="M357" s="87"/>
      <c r="N357" s="87"/>
      <c r="O357" s="87"/>
      <c r="P357" s="87"/>
      <c r="Q357" s="87"/>
      <c r="R357" s="87"/>
      <c r="S357" s="87"/>
      <c r="T357" s="87"/>
      <c r="U357" s="87"/>
    </row>
    <row r="358" spans="1:21" s="29" customFormat="1" ht="12" x14ac:dyDescent="0.15">
      <c r="A358" s="87"/>
      <c r="B358" s="87"/>
      <c r="C358" s="87"/>
      <c r="D358" s="87"/>
      <c r="E358" s="87"/>
      <c r="F358" s="87"/>
      <c r="G358" s="87"/>
      <c r="H358" s="87"/>
      <c r="I358" s="87"/>
      <c r="J358" s="87"/>
      <c r="K358" s="87"/>
      <c r="L358" s="87"/>
      <c r="M358" s="87"/>
      <c r="N358" s="87"/>
      <c r="O358" s="87"/>
      <c r="P358" s="87"/>
      <c r="Q358" s="87"/>
      <c r="R358" s="87"/>
      <c r="S358" s="87"/>
      <c r="T358" s="87"/>
      <c r="U358" s="87"/>
    </row>
    <row r="359" spans="1:21" s="29" customFormat="1" ht="12" x14ac:dyDescent="0.15">
      <c r="A359" s="87"/>
      <c r="B359" s="87"/>
      <c r="C359" s="87"/>
      <c r="D359" s="87"/>
      <c r="E359" s="87"/>
      <c r="F359" s="87"/>
      <c r="G359" s="87"/>
      <c r="H359" s="87"/>
      <c r="I359" s="87"/>
      <c r="J359" s="87"/>
      <c r="K359" s="87"/>
      <c r="L359" s="87"/>
      <c r="M359" s="87"/>
      <c r="N359" s="87"/>
      <c r="O359" s="87"/>
      <c r="P359" s="87"/>
      <c r="Q359" s="87"/>
      <c r="R359" s="87"/>
      <c r="S359" s="87"/>
      <c r="T359" s="87"/>
      <c r="U359" s="87"/>
    </row>
    <row r="360" spans="1:21" s="29" customFormat="1" ht="12" x14ac:dyDescent="0.15">
      <c r="A360" s="87"/>
      <c r="B360" s="87"/>
      <c r="C360" s="87"/>
      <c r="D360" s="87"/>
      <c r="E360" s="87"/>
      <c r="F360" s="87"/>
      <c r="G360" s="87"/>
      <c r="H360" s="87"/>
      <c r="I360" s="87"/>
      <c r="J360" s="87"/>
      <c r="K360" s="87"/>
      <c r="L360" s="87"/>
      <c r="M360" s="87"/>
      <c r="N360" s="87"/>
      <c r="O360" s="87"/>
      <c r="P360" s="87"/>
      <c r="Q360" s="87"/>
      <c r="R360" s="87"/>
      <c r="S360" s="87"/>
      <c r="T360" s="87"/>
      <c r="U360" s="87"/>
    </row>
    <row r="361" spans="1:21" s="29" customFormat="1" ht="12" x14ac:dyDescent="0.15">
      <c r="A361" s="87"/>
      <c r="B361" s="87"/>
      <c r="C361" s="87"/>
      <c r="D361" s="87"/>
      <c r="E361" s="87"/>
      <c r="F361" s="87"/>
      <c r="G361" s="87"/>
      <c r="H361" s="87"/>
      <c r="I361" s="87"/>
      <c r="J361" s="87"/>
      <c r="K361" s="87"/>
      <c r="L361" s="87"/>
      <c r="M361" s="87"/>
      <c r="N361" s="87"/>
      <c r="O361" s="87"/>
      <c r="P361" s="87"/>
      <c r="Q361" s="87"/>
      <c r="R361" s="87"/>
      <c r="S361" s="87"/>
      <c r="T361" s="87"/>
      <c r="U361" s="87"/>
    </row>
    <row r="362" spans="1:21" s="29" customFormat="1" ht="12" x14ac:dyDescent="0.15">
      <c r="A362" s="87"/>
      <c r="B362" s="87"/>
      <c r="C362" s="87"/>
      <c r="D362" s="87"/>
      <c r="E362" s="87"/>
      <c r="F362" s="87"/>
      <c r="G362" s="87"/>
      <c r="H362" s="87"/>
      <c r="I362" s="87"/>
      <c r="J362" s="87"/>
      <c r="K362" s="87"/>
      <c r="L362" s="87"/>
      <c r="M362" s="87"/>
      <c r="N362" s="87"/>
      <c r="O362" s="87"/>
      <c r="P362" s="87"/>
      <c r="Q362" s="87"/>
      <c r="R362" s="87"/>
      <c r="S362" s="87"/>
      <c r="T362" s="87"/>
      <c r="U362" s="87"/>
    </row>
    <row r="363" spans="1:21" s="29" customFormat="1" ht="12" x14ac:dyDescent="0.15">
      <c r="A363" s="87"/>
      <c r="B363" s="87"/>
      <c r="C363" s="87"/>
      <c r="D363" s="87"/>
      <c r="E363" s="87"/>
      <c r="F363" s="87"/>
      <c r="G363" s="87"/>
      <c r="H363" s="87"/>
      <c r="I363" s="87"/>
      <c r="J363" s="87"/>
      <c r="K363" s="87"/>
      <c r="L363" s="87"/>
      <c r="M363" s="87"/>
      <c r="N363" s="87"/>
      <c r="O363" s="87"/>
      <c r="P363" s="87"/>
      <c r="Q363" s="87"/>
      <c r="R363" s="87"/>
      <c r="S363" s="87"/>
      <c r="T363" s="87"/>
      <c r="U363" s="87"/>
    </row>
    <row r="364" spans="1:21" s="29" customFormat="1" ht="12" x14ac:dyDescent="0.15">
      <c r="A364" s="87"/>
      <c r="B364" s="87"/>
      <c r="C364" s="87"/>
      <c r="D364" s="87"/>
      <c r="E364" s="87"/>
      <c r="F364" s="87"/>
      <c r="G364" s="87"/>
      <c r="H364" s="87"/>
      <c r="I364" s="87"/>
      <c r="J364" s="87"/>
      <c r="K364" s="87"/>
      <c r="L364" s="87"/>
      <c r="M364" s="87"/>
      <c r="N364" s="87"/>
      <c r="O364" s="87"/>
      <c r="P364" s="87"/>
      <c r="Q364" s="87"/>
      <c r="R364" s="87"/>
      <c r="S364" s="87"/>
      <c r="T364" s="87"/>
      <c r="U364" s="87"/>
    </row>
    <row r="365" spans="1:21" s="29" customFormat="1" ht="12" x14ac:dyDescent="0.15">
      <c r="A365" s="87"/>
      <c r="B365" s="87"/>
      <c r="C365" s="87"/>
      <c r="D365" s="87"/>
      <c r="E365" s="87"/>
      <c r="F365" s="87"/>
      <c r="G365" s="87"/>
      <c r="H365" s="87"/>
      <c r="I365" s="87"/>
      <c r="J365" s="87"/>
      <c r="K365" s="87"/>
      <c r="L365" s="87"/>
      <c r="M365" s="87"/>
      <c r="N365" s="87"/>
      <c r="O365" s="87"/>
      <c r="P365" s="87"/>
      <c r="Q365" s="87"/>
      <c r="R365" s="87"/>
      <c r="S365" s="87"/>
      <c r="T365" s="87"/>
      <c r="U365" s="87"/>
    </row>
    <row r="366" spans="1:21" s="29" customFormat="1" ht="12" x14ac:dyDescent="0.15">
      <c r="A366" s="87"/>
      <c r="B366" s="87"/>
      <c r="C366" s="87"/>
      <c r="D366" s="87"/>
      <c r="E366" s="87"/>
      <c r="F366" s="87"/>
      <c r="G366" s="87"/>
      <c r="H366" s="87"/>
      <c r="I366" s="87"/>
      <c r="J366" s="87"/>
      <c r="K366" s="87"/>
      <c r="L366" s="87"/>
      <c r="M366" s="87"/>
      <c r="N366" s="87"/>
      <c r="O366" s="87"/>
      <c r="P366" s="87"/>
      <c r="Q366" s="87"/>
      <c r="R366" s="87"/>
      <c r="S366" s="87"/>
      <c r="T366" s="87"/>
      <c r="U366" s="87"/>
    </row>
    <row r="367" spans="1:21" s="29" customFormat="1" ht="12" x14ac:dyDescent="0.15">
      <c r="A367" s="87"/>
      <c r="B367" s="87"/>
      <c r="C367" s="87"/>
      <c r="D367" s="87"/>
      <c r="E367" s="87"/>
      <c r="F367" s="87"/>
      <c r="G367" s="87"/>
      <c r="H367" s="87"/>
      <c r="I367" s="87"/>
      <c r="J367" s="87"/>
      <c r="K367" s="87"/>
      <c r="L367" s="87"/>
      <c r="M367" s="87"/>
      <c r="N367" s="87"/>
      <c r="O367" s="87"/>
      <c r="P367" s="87"/>
      <c r="Q367" s="87"/>
      <c r="R367" s="87"/>
      <c r="S367" s="87"/>
      <c r="T367" s="87"/>
      <c r="U367" s="87"/>
    </row>
    <row r="368" spans="1:21" s="29" customFormat="1" ht="12" x14ac:dyDescent="0.15">
      <c r="A368" s="87"/>
      <c r="B368" s="87"/>
      <c r="C368" s="87"/>
      <c r="D368" s="87"/>
      <c r="E368" s="87"/>
      <c r="F368" s="87"/>
      <c r="G368" s="87"/>
      <c r="H368" s="87"/>
      <c r="I368" s="87"/>
      <c r="J368" s="87"/>
      <c r="K368" s="87"/>
      <c r="L368" s="87"/>
      <c r="M368" s="87"/>
      <c r="N368" s="87"/>
      <c r="O368" s="87"/>
      <c r="P368" s="87"/>
      <c r="Q368" s="87"/>
      <c r="R368" s="87"/>
      <c r="S368" s="87"/>
      <c r="T368" s="87"/>
      <c r="U368" s="87"/>
    </row>
    <row r="369" spans="1:21" s="29" customFormat="1" ht="12" x14ac:dyDescent="0.15">
      <c r="A369" s="87"/>
      <c r="B369" s="87"/>
      <c r="C369" s="87"/>
      <c r="D369" s="87"/>
      <c r="E369" s="87"/>
      <c r="F369" s="87"/>
      <c r="G369" s="87"/>
      <c r="H369" s="87"/>
      <c r="I369" s="87"/>
      <c r="J369" s="87"/>
      <c r="K369" s="87"/>
      <c r="L369" s="87"/>
      <c r="M369" s="87"/>
      <c r="N369" s="87"/>
      <c r="O369" s="87"/>
      <c r="P369" s="87"/>
      <c r="Q369" s="87"/>
      <c r="R369" s="87"/>
      <c r="S369" s="87"/>
      <c r="T369" s="87"/>
      <c r="U369" s="87"/>
    </row>
    <row r="370" spans="1:21" s="29" customFormat="1" ht="12" x14ac:dyDescent="0.15">
      <c r="A370" s="87"/>
      <c r="B370" s="87"/>
      <c r="C370" s="87"/>
      <c r="D370" s="87"/>
      <c r="E370" s="87"/>
      <c r="F370" s="87"/>
      <c r="G370" s="87"/>
      <c r="H370" s="87"/>
      <c r="I370" s="87"/>
      <c r="J370" s="87"/>
      <c r="K370" s="87"/>
      <c r="L370" s="87"/>
      <c r="M370" s="87"/>
      <c r="N370" s="87"/>
      <c r="O370" s="87"/>
      <c r="P370" s="87"/>
      <c r="Q370" s="87"/>
      <c r="R370" s="87"/>
      <c r="S370" s="87"/>
      <c r="T370" s="87"/>
      <c r="U370" s="87"/>
    </row>
    <row r="371" spans="1:21" s="29" customFormat="1" ht="12" x14ac:dyDescent="0.15">
      <c r="A371" s="87"/>
      <c r="B371" s="87"/>
      <c r="C371" s="87"/>
      <c r="D371" s="87"/>
      <c r="E371" s="87"/>
      <c r="F371" s="87"/>
      <c r="G371" s="87"/>
      <c r="H371" s="87"/>
      <c r="I371" s="87"/>
      <c r="J371" s="87"/>
      <c r="K371" s="87"/>
      <c r="L371" s="87"/>
      <c r="M371" s="87"/>
      <c r="N371" s="87"/>
      <c r="O371" s="87"/>
      <c r="P371" s="87"/>
      <c r="Q371" s="87"/>
      <c r="R371" s="87"/>
      <c r="S371" s="87"/>
      <c r="T371" s="87"/>
      <c r="U371" s="87"/>
    </row>
    <row r="372" spans="1:21" s="29" customFormat="1" ht="12" x14ac:dyDescent="0.15">
      <c r="A372" s="87"/>
      <c r="B372" s="87"/>
      <c r="C372" s="87"/>
      <c r="D372" s="87"/>
      <c r="E372" s="87"/>
      <c r="F372" s="87"/>
      <c r="G372" s="87"/>
      <c r="H372" s="87"/>
      <c r="I372" s="87"/>
      <c r="J372" s="87"/>
      <c r="K372" s="87"/>
      <c r="L372" s="87"/>
      <c r="M372" s="87"/>
      <c r="N372" s="87"/>
      <c r="O372" s="87"/>
      <c r="P372" s="87"/>
      <c r="Q372" s="87"/>
      <c r="R372" s="87"/>
      <c r="S372" s="87"/>
      <c r="T372" s="87"/>
      <c r="U372" s="87"/>
    </row>
    <row r="373" spans="1:21" s="29" customFormat="1" ht="12" x14ac:dyDescent="0.15">
      <c r="A373" s="87"/>
      <c r="B373" s="87"/>
      <c r="C373" s="87"/>
      <c r="D373" s="87"/>
      <c r="E373" s="87"/>
      <c r="F373" s="87"/>
      <c r="G373" s="87"/>
      <c r="H373" s="87"/>
      <c r="I373" s="87"/>
      <c r="J373" s="87"/>
      <c r="K373" s="87"/>
      <c r="L373" s="87"/>
      <c r="M373" s="87"/>
      <c r="N373" s="87"/>
      <c r="O373" s="87"/>
      <c r="P373" s="87"/>
      <c r="Q373" s="87"/>
      <c r="R373" s="87"/>
      <c r="S373" s="87"/>
      <c r="T373" s="87"/>
      <c r="U373" s="87"/>
    </row>
    <row r="374" spans="1:21" s="29" customFormat="1" ht="12" x14ac:dyDescent="0.15">
      <c r="A374" s="87"/>
      <c r="B374" s="87"/>
      <c r="C374" s="87"/>
      <c r="D374" s="87"/>
      <c r="E374" s="87"/>
      <c r="F374" s="87"/>
      <c r="G374" s="87"/>
      <c r="H374" s="87"/>
      <c r="I374" s="87"/>
      <c r="J374" s="87"/>
      <c r="K374" s="87"/>
      <c r="L374" s="87"/>
      <c r="M374" s="87"/>
      <c r="N374" s="87"/>
      <c r="O374" s="87"/>
      <c r="P374" s="87"/>
      <c r="Q374" s="87"/>
      <c r="R374" s="87"/>
      <c r="S374" s="87"/>
      <c r="T374" s="87"/>
      <c r="U374" s="87"/>
    </row>
    <row r="375" spans="1:21" s="29" customFormat="1" ht="12" x14ac:dyDescent="0.15">
      <c r="A375" s="87"/>
      <c r="B375" s="87"/>
      <c r="C375" s="87"/>
      <c r="D375" s="87"/>
      <c r="E375" s="87"/>
      <c r="F375" s="87"/>
      <c r="G375" s="87"/>
      <c r="H375" s="87"/>
      <c r="I375" s="87"/>
      <c r="J375" s="87"/>
      <c r="K375" s="87"/>
      <c r="L375" s="87"/>
      <c r="M375" s="87"/>
      <c r="N375" s="87"/>
      <c r="O375" s="87"/>
      <c r="P375" s="87"/>
      <c r="Q375" s="87"/>
      <c r="R375" s="87"/>
      <c r="S375" s="87"/>
      <c r="T375" s="87"/>
      <c r="U375" s="87"/>
    </row>
    <row r="376" spans="1:21" s="29" customFormat="1" ht="12" x14ac:dyDescent="0.15">
      <c r="A376" s="87"/>
      <c r="B376" s="87"/>
      <c r="C376" s="87"/>
      <c r="D376" s="87"/>
      <c r="E376" s="87"/>
      <c r="F376" s="87"/>
      <c r="G376" s="87"/>
      <c r="H376" s="87"/>
      <c r="I376" s="87"/>
      <c r="J376" s="87"/>
      <c r="K376" s="87"/>
      <c r="L376" s="87"/>
      <c r="M376" s="87"/>
      <c r="N376" s="87"/>
      <c r="O376" s="87"/>
      <c r="P376" s="87"/>
      <c r="Q376" s="87"/>
      <c r="R376" s="87"/>
      <c r="S376" s="87"/>
      <c r="T376" s="87"/>
      <c r="U376" s="87"/>
    </row>
    <row r="377" spans="1:21" s="29" customFormat="1" ht="12" x14ac:dyDescent="0.15">
      <c r="A377" s="87"/>
      <c r="B377" s="87"/>
      <c r="C377" s="87"/>
      <c r="D377" s="87"/>
      <c r="E377" s="87"/>
      <c r="F377" s="87"/>
      <c r="G377" s="87"/>
      <c r="H377" s="87"/>
      <c r="I377" s="87"/>
      <c r="J377" s="87"/>
      <c r="K377" s="87"/>
      <c r="L377" s="87"/>
      <c r="M377" s="87"/>
      <c r="N377" s="87"/>
      <c r="O377" s="87"/>
      <c r="P377" s="87"/>
      <c r="Q377" s="87"/>
      <c r="R377" s="87"/>
      <c r="S377" s="87"/>
      <c r="T377" s="87"/>
      <c r="U377" s="87"/>
    </row>
    <row r="378" spans="1:21" s="29" customFormat="1" ht="12" x14ac:dyDescent="0.15">
      <c r="A378" s="87"/>
      <c r="B378" s="87"/>
      <c r="C378" s="87"/>
      <c r="D378" s="87"/>
      <c r="E378" s="87"/>
      <c r="F378" s="87"/>
      <c r="G378" s="87"/>
      <c r="H378" s="87"/>
      <c r="I378" s="87"/>
      <c r="J378" s="87"/>
      <c r="K378" s="87"/>
      <c r="L378" s="87"/>
      <c r="M378" s="87"/>
      <c r="N378" s="87"/>
      <c r="O378" s="87"/>
      <c r="P378" s="87"/>
      <c r="Q378" s="87"/>
      <c r="R378" s="87"/>
      <c r="S378" s="87"/>
      <c r="T378" s="87"/>
      <c r="U378" s="87"/>
    </row>
    <row r="379" spans="1:21" s="29" customFormat="1" ht="12" x14ac:dyDescent="0.15">
      <c r="A379" s="87"/>
      <c r="B379" s="87"/>
      <c r="C379" s="87"/>
      <c r="D379" s="87"/>
      <c r="E379" s="87"/>
      <c r="F379" s="87"/>
      <c r="G379" s="87"/>
      <c r="H379" s="87"/>
      <c r="I379" s="87"/>
      <c r="J379" s="87"/>
      <c r="K379" s="87"/>
      <c r="L379" s="87"/>
      <c r="M379" s="87"/>
      <c r="N379" s="87"/>
      <c r="O379" s="87"/>
      <c r="P379" s="87"/>
      <c r="Q379" s="87"/>
      <c r="R379" s="87"/>
      <c r="S379" s="87"/>
      <c r="T379" s="87"/>
      <c r="U379" s="87"/>
    </row>
    <row r="380" spans="1:21" s="29" customFormat="1" ht="12" x14ac:dyDescent="0.15">
      <c r="A380" s="87"/>
      <c r="B380" s="87"/>
      <c r="C380" s="87"/>
      <c r="D380" s="87"/>
      <c r="E380" s="87"/>
      <c r="F380" s="87"/>
      <c r="G380" s="87"/>
      <c r="H380" s="87"/>
      <c r="I380" s="87"/>
      <c r="J380" s="87"/>
      <c r="K380" s="87"/>
      <c r="L380" s="87"/>
      <c r="M380" s="87"/>
      <c r="N380" s="87"/>
      <c r="O380" s="87"/>
      <c r="P380" s="87"/>
      <c r="Q380" s="87"/>
      <c r="R380" s="87"/>
      <c r="S380" s="87"/>
      <c r="T380" s="87"/>
      <c r="U380" s="87"/>
    </row>
    <row r="381" spans="1:21" s="29" customFormat="1" ht="12" x14ac:dyDescent="0.15">
      <c r="A381" s="87"/>
      <c r="B381" s="87"/>
      <c r="C381" s="87"/>
      <c r="D381" s="87"/>
      <c r="E381" s="87"/>
      <c r="F381" s="87"/>
      <c r="G381" s="87"/>
      <c r="H381" s="87"/>
      <c r="I381" s="87"/>
      <c r="J381" s="87"/>
      <c r="K381" s="87"/>
      <c r="L381" s="87"/>
      <c r="M381" s="87"/>
      <c r="N381" s="87"/>
      <c r="O381" s="87"/>
      <c r="P381" s="87"/>
      <c r="Q381" s="87"/>
      <c r="R381" s="87"/>
      <c r="S381" s="87"/>
      <c r="T381" s="87"/>
      <c r="U381" s="87"/>
    </row>
    <row r="382" spans="1:21" s="29" customFormat="1" ht="12" x14ac:dyDescent="0.15">
      <c r="A382" s="87"/>
      <c r="B382" s="87"/>
      <c r="C382" s="87"/>
      <c r="D382" s="87"/>
      <c r="E382" s="87"/>
      <c r="F382" s="87"/>
      <c r="G382" s="87"/>
      <c r="H382" s="87"/>
      <c r="I382" s="87"/>
      <c r="J382" s="87"/>
      <c r="K382" s="87"/>
      <c r="L382" s="87"/>
      <c r="M382" s="87"/>
      <c r="N382" s="87"/>
      <c r="O382" s="87"/>
      <c r="P382" s="87"/>
      <c r="Q382" s="87"/>
      <c r="R382" s="87"/>
      <c r="S382" s="87"/>
      <c r="T382" s="87"/>
      <c r="U382" s="87"/>
    </row>
    <row r="383" spans="1:21" s="29" customFormat="1" ht="12" x14ac:dyDescent="0.15">
      <c r="A383" s="87"/>
      <c r="B383" s="87"/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</row>
    <row r="384" spans="1:21" s="29" customFormat="1" ht="12" x14ac:dyDescent="0.15">
      <c r="A384" s="87"/>
      <c r="B384" s="87"/>
      <c r="C384" s="87"/>
      <c r="D384" s="87"/>
      <c r="E384" s="87"/>
      <c r="F384" s="87"/>
      <c r="G384" s="87"/>
      <c r="H384" s="87"/>
      <c r="I384" s="87"/>
      <c r="J384" s="87"/>
      <c r="K384" s="87"/>
      <c r="L384" s="87"/>
      <c r="M384" s="87"/>
      <c r="N384" s="87"/>
      <c r="O384" s="87"/>
      <c r="P384" s="87"/>
      <c r="Q384" s="87"/>
      <c r="R384" s="87"/>
      <c r="S384" s="87"/>
      <c r="T384" s="87"/>
      <c r="U384" s="87"/>
    </row>
    <row r="385" spans="1:21" s="29" customFormat="1" ht="12" x14ac:dyDescent="0.15">
      <c r="A385" s="87"/>
      <c r="B385" s="87"/>
      <c r="C385" s="87"/>
      <c r="D385" s="87"/>
      <c r="E385" s="87"/>
      <c r="F385" s="87"/>
      <c r="G385" s="87"/>
      <c r="H385" s="87"/>
      <c r="I385" s="87"/>
      <c r="J385" s="87"/>
      <c r="K385" s="87"/>
      <c r="L385" s="87"/>
      <c r="M385" s="87"/>
      <c r="N385" s="87"/>
      <c r="O385" s="87"/>
      <c r="P385" s="87"/>
      <c r="Q385" s="87"/>
      <c r="R385" s="87"/>
      <c r="S385" s="87"/>
      <c r="T385" s="87"/>
      <c r="U385" s="87"/>
    </row>
    <row r="386" spans="1:21" s="29" customFormat="1" ht="12" x14ac:dyDescent="0.15">
      <c r="A386" s="87"/>
      <c r="B386" s="87"/>
      <c r="C386" s="87"/>
      <c r="D386" s="87"/>
      <c r="E386" s="87"/>
      <c r="F386" s="87"/>
      <c r="G386" s="87"/>
      <c r="H386" s="87"/>
      <c r="I386" s="87"/>
      <c r="J386" s="87"/>
      <c r="K386" s="87"/>
      <c r="L386" s="87"/>
      <c r="M386" s="87"/>
      <c r="N386" s="87"/>
      <c r="O386" s="87"/>
      <c r="P386" s="87"/>
      <c r="Q386" s="87"/>
      <c r="R386" s="87"/>
      <c r="S386" s="87"/>
      <c r="T386" s="87"/>
      <c r="U386" s="87"/>
    </row>
    <row r="387" spans="1:21" s="29" customFormat="1" ht="12" x14ac:dyDescent="0.15">
      <c r="A387" s="87"/>
      <c r="B387" s="87"/>
      <c r="C387" s="87"/>
      <c r="D387" s="87"/>
      <c r="E387" s="87"/>
      <c r="F387" s="87"/>
      <c r="G387" s="87"/>
      <c r="H387" s="87"/>
      <c r="I387" s="87"/>
      <c r="J387" s="87"/>
      <c r="K387" s="87"/>
      <c r="L387" s="87"/>
      <c r="M387" s="87"/>
      <c r="N387" s="87"/>
      <c r="O387" s="87"/>
      <c r="P387" s="87"/>
      <c r="Q387" s="87"/>
      <c r="R387" s="87"/>
      <c r="S387" s="87"/>
      <c r="T387" s="87"/>
      <c r="U387" s="87"/>
    </row>
    <row r="388" spans="1:21" s="29" customFormat="1" ht="12" x14ac:dyDescent="0.15">
      <c r="A388" s="87"/>
      <c r="B388" s="87"/>
      <c r="C388" s="87"/>
      <c r="D388" s="87"/>
      <c r="E388" s="87"/>
      <c r="F388" s="87"/>
      <c r="G388" s="87"/>
      <c r="H388" s="87"/>
      <c r="I388" s="87"/>
      <c r="J388" s="87"/>
      <c r="K388" s="87"/>
      <c r="L388" s="87"/>
      <c r="M388" s="87"/>
      <c r="N388" s="87"/>
      <c r="O388" s="87"/>
      <c r="P388" s="87"/>
      <c r="Q388" s="87"/>
      <c r="R388" s="87"/>
      <c r="S388" s="87"/>
      <c r="T388" s="87"/>
      <c r="U388" s="87"/>
    </row>
    <row r="389" spans="1:21" s="29" customFormat="1" ht="12" x14ac:dyDescent="0.15">
      <c r="A389" s="87"/>
      <c r="B389" s="87"/>
      <c r="C389" s="87"/>
      <c r="D389" s="87"/>
      <c r="E389" s="87"/>
      <c r="F389" s="87"/>
      <c r="G389" s="87"/>
      <c r="H389" s="87"/>
      <c r="I389" s="87"/>
      <c r="J389" s="87"/>
      <c r="K389" s="87"/>
      <c r="L389" s="87"/>
      <c r="M389" s="87"/>
      <c r="N389" s="87"/>
      <c r="O389" s="87"/>
      <c r="P389" s="87"/>
      <c r="Q389" s="87"/>
      <c r="R389" s="87"/>
      <c r="S389" s="87"/>
      <c r="T389" s="87"/>
      <c r="U389" s="87"/>
    </row>
    <row r="390" spans="1:21" s="29" customFormat="1" ht="12" x14ac:dyDescent="0.15">
      <c r="A390" s="87"/>
      <c r="B390" s="87"/>
      <c r="C390" s="87"/>
      <c r="D390" s="87"/>
      <c r="E390" s="87"/>
      <c r="F390" s="87"/>
      <c r="G390" s="87"/>
      <c r="H390" s="87"/>
      <c r="I390" s="87"/>
      <c r="J390" s="87"/>
      <c r="K390" s="87"/>
      <c r="L390" s="87"/>
      <c r="M390" s="87"/>
      <c r="N390" s="87"/>
      <c r="O390" s="87"/>
      <c r="P390" s="87"/>
      <c r="Q390" s="87"/>
      <c r="R390" s="87"/>
      <c r="S390" s="87"/>
      <c r="T390" s="87"/>
      <c r="U390" s="87"/>
    </row>
    <row r="391" spans="1:21" s="29" customFormat="1" ht="12" x14ac:dyDescent="0.15">
      <c r="A391" s="87"/>
      <c r="B391" s="87"/>
      <c r="C391" s="87"/>
      <c r="D391" s="87"/>
      <c r="E391" s="87"/>
      <c r="F391" s="87"/>
      <c r="G391" s="87"/>
      <c r="H391" s="87"/>
      <c r="I391" s="87"/>
      <c r="J391" s="87"/>
      <c r="K391" s="87"/>
      <c r="L391" s="87"/>
      <c r="M391" s="87"/>
      <c r="N391" s="87"/>
      <c r="O391" s="87"/>
      <c r="P391" s="87"/>
      <c r="Q391" s="87"/>
      <c r="R391" s="87"/>
      <c r="S391" s="87"/>
      <c r="T391" s="87"/>
      <c r="U391" s="87"/>
    </row>
    <row r="392" spans="1:21" s="29" customFormat="1" ht="12" x14ac:dyDescent="0.15">
      <c r="A392" s="87"/>
      <c r="B392" s="87"/>
      <c r="C392" s="87"/>
      <c r="D392" s="87"/>
      <c r="E392" s="87"/>
      <c r="F392" s="87"/>
      <c r="G392" s="87"/>
      <c r="H392" s="87"/>
      <c r="I392" s="87"/>
      <c r="J392" s="87"/>
      <c r="K392" s="87"/>
      <c r="L392" s="87"/>
      <c r="M392" s="87"/>
      <c r="N392" s="87"/>
      <c r="O392" s="87"/>
      <c r="P392" s="87"/>
      <c r="Q392" s="87"/>
      <c r="R392" s="87"/>
      <c r="S392" s="87"/>
      <c r="T392" s="87"/>
      <c r="U392" s="87"/>
    </row>
    <row r="393" spans="1:21" s="29" customFormat="1" ht="12" x14ac:dyDescent="0.15">
      <c r="A393" s="87"/>
      <c r="B393" s="87"/>
      <c r="C393" s="87"/>
      <c r="D393" s="87"/>
      <c r="E393" s="87"/>
      <c r="F393" s="87"/>
      <c r="G393" s="87"/>
      <c r="H393" s="87"/>
      <c r="I393" s="87"/>
      <c r="J393" s="87"/>
      <c r="K393" s="87"/>
      <c r="L393" s="87"/>
      <c r="M393" s="87"/>
      <c r="N393" s="87"/>
      <c r="O393" s="87"/>
      <c r="P393" s="87"/>
      <c r="Q393" s="87"/>
      <c r="R393" s="87"/>
      <c r="S393" s="87"/>
      <c r="T393" s="87"/>
      <c r="U393" s="87"/>
    </row>
    <row r="394" spans="1:21" s="29" customFormat="1" ht="12" x14ac:dyDescent="0.15">
      <c r="A394" s="87"/>
      <c r="B394" s="87"/>
      <c r="C394" s="87"/>
      <c r="D394" s="87"/>
      <c r="E394" s="87"/>
      <c r="F394" s="87"/>
      <c r="G394" s="87"/>
      <c r="H394" s="87"/>
      <c r="I394" s="87"/>
      <c r="J394" s="87"/>
      <c r="K394" s="87"/>
      <c r="L394" s="87"/>
      <c r="M394" s="87"/>
      <c r="N394" s="87"/>
      <c r="O394" s="87"/>
      <c r="P394" s="87"/>
      <c r="Q394" s="87"/>
      <c r="R394" s="87"/>
      <c r="S394" s="87"/>
      <c r="T394" s="87"/>
      <c r="U394" s="87"/>
    </row>
    <row r="395" spans="1:21" s="29" customFormat="1" ht="12" x14ac:dyDescent="0.15">
      <c r="A395" s="87"/>
      <c r="B395" s="87"/>
      <c r="C395" s="87"/>
      <c r="D395" s="87"/>
      <c r="E395" s="87"/>
      <c r="F395" s="87"/>
      <c r="G395" s="87"/>
      <c r="H395" s="87"/>
      <c r="I395" s="87"/>
      <c r="J395" s="87"/>
      <c r="K395" s="87"/>
      <c r="L395" s="87"/>
      <c r="M395" s="87"/>
      <c r="N395" s="87"/>
      <c r="O395" s="87"/>
      <c r="P395" s="87"/>
      <c r="Q395" s="87"/>
      <c r="R395" s="87"/>
      <c r="S395" s="87"/>
      <c r="T395" s="87"/>
      <c r="U395" s="87"/>
    </row>
    <row r="396" spans="1:21" s="29" customFormat="1" ht="12" x14ac:dyDescent="0.15">
      <c r="A396" s="87"/>
      <c r="B396" s="87"/>
      <c r="C396" s="87"/>
      <c r="D396" s="87"/>
      <c r="E396" s="87"/>
      <c r="F396" s="87"/>
      <c r="G396" s="87"/>
      <c r="H396" s="87"/>
      <c r="I396" s="87"/>
      <c r="J396" s="87"/>
      <c r="K396" s="87"/>
      <c r="L396" s="87"/>
      <c r="M396" s="87"/>
      <c r="N396" s="87"/>
      <c r="O396" s="87"/>
      <c r="P396" s="87"/>
      <c r="Q396" s="87"/>
      <c r="R396" s="87"/>
      <c r="S396" s="87"/>
      <c r="T396" s="87"/>
      <c r="U396" s="87"/>
    </row>
    <row r="397" spans="1:21" s="29" customFormat="1" ht="12" x14ac:dyDescent="0.15">
      <c r="A397" s="87"/>
      <c r="B397" s="87"/>
      <c r="C397" s="87"/>
      <c r="D397" s="87"/>
      <c r="E397" s="87"/>
      <c r="F397" s="87"/>
      <c r="G397" s="87"/>
      <c r="H397" s="87"/>
      <c r="I397" s="87"/>
      <c r="J397" s="87"/>
      <c r="K397" s="87"/>
      <c r="L397" s="87"/>
      <c r="M397" s="87"/>
      <c r="N397" s="87"/>
      <c r="O397" s="87"/>
      <c r="P397" s="87"/>
      <c r="Q397" s="87"/>
      <c r="R397" s="87"/>
      <c r="S397" s="87"/>
      <c r="T397" s="87"/>
      <c r="U397" s="87"/>
    </row>
    <row r="398" spans="1:21" s="29" customFormat="1" ht="12" x14ac:dyDescent="0.15">
      <c r="A398" s="87"/>
      <c r="B398" s="87"/>
      <c r="C398" s="87"/>
      <c r="D398" s="87"/>
      <c r="E398" s="87"/>
      <c r="F398" s="87"/>
      <c r="G398" s="87"/>
      <c r="H398" s="87"/>
      <c r="I398" s="87"/>
      <c r="J398" s="87"/>
      <c r="K398" s="87"/>
      <c r="L398" s="87"/>
      <c r="M398" s="87"/>
      <c r="N398" s="87"/>
      <c r="O398" s="87"/>
      <c r="P398" s="87"/>
      <c r="Q398" s="87"/>
      <c r="R398" s="87"/>
      <c r="S398" s="87"/>
      <c r="T398" s="87"/>
      <c r="U398" s="87"/>
    </row>
    <row r="399" spans="1:21" s="29" customFormat="1" ht="12" x14ac:dyDescent="0.15">
      <c r="A399" s="87"/>
      <c r="B399" s="87"/>
      <c r="C399" s="87"/>
      <c r="D399" s="87"/>
      <c r="E399" s="87"/>
      <c r="F399" s="87"/>
      <c r="G399" s="87"/>
      <c r="H399" s="87"/>
      <c r="I399" s="87"/>
      <c r="J399" s="87"/>
      <c r="K399" s="87"/>
      <c r="L399" s="87"/>
      <c r="M399" s="87"/>
      <c r="N399" s="87"/>
      <c r="O399" s="87"/>
      <c r="P399" s="87"/>
      <c r="Q399" s="87"/>
      <c r="R399" s="87"/>
      <c r="S399" s="87"/>
      <c r="T399" s="87"/>
      <c r="U399" s="87"/>
    </row>
    <row r="400" spans="1:21" s="29" customFormat="1" ht="12" x14ac:dyDescent="0.15">
      <c r="A400" s="87"/>
      <c r="B400" s="87"/>
      <c r="C400" s="87"/>
      <c r="D400" s="87"/>
      <c r="E400" s="87"/>
      <c r="F400" s="87"/>
      <c r="G400" s="87"/>
      <c r="H400" s="87"/>
      <c r="I400" s="87"/>
      <c r="J400" s="87"/>
      <c r="K400" s="87"/>
      <c r="L400" s="87"/>
      <c r="M400" s="87"/>
      <c r="N400" s="87"/>
      <c r="O400" s="87"/>
      <c r="P400" s="87"/>
      <c r="Q400" s="87"/>
      <c r="R400" s="87"/>
      <c r="S400" s="87"/>
      <c r="T400" s="87"/>
      <c r="U400" s="87"/>
    </row>
    <row r="401" spans="1:21" s="29" customFormat="1" ht="12" x14ac:dyDescent="0.15">
      <c r="A401" s="87"/>
      <c r="B401" s="87"/>
      <c r="C401" s="87"/>
      <c r="D401" s="87"/>
      <c r="E401" s="87"/>
      <c r="F401" s="87"/>
      <c r="G401" s="87"/>
      <c r="H401" s="87"/>
      <c r="I401" s="87"/>
      <c r="J401" s="87"/>
      <c r="K401" s="87"/>
      <c r="L401" s="87"/>
      <c r="M401" s="87"/>
      <c r="N401" s="87"/>
      <c r="O401" s="87"/>
      <c r="P401" s="87"/>
      <c r="Q401" s="87"/>
      <c r="R401" s="87"/>
      <c r="S401" s="87"/>
      <c r="T401" s="87"/>
      <c r="U401" s="87"/>
    </row>
    <row r="402" spans="1:21" s="29" customFormat="1" ht="12" x14ac:dyDescent="0.15">
      <c r="A402" s="87"/>
      <c r="B402" s="87"/>
      <c r="C402" s="87"/>
      <c r="D402" s="87"/>
      <c r="E402" s="87"/>
      <c r="F402" s="87"/>
      <c r="G402" s="87"/>
      <c r="H402" s="87"/>
      <c r="I402" s="87"/>
      <c r="J402" s="87"/>
      <c r="K402" s="87"/>
      <c r="L402" s="87"/>
      <c r="M402" s="87"/>
      <c r="N402" s="87"/>
      <c r="O402" s="87"/>
      <c r="P402" s="87"/>
      <c r="Q402" s="87"/>
      <c r="R402" s="87"/>
      <c r="S402" s="87"/>
      <c r="T402" s="87"/>
      <c r="U402" s="87"/>
    </row>
    <row r="403" spans="1:21" s="29" customFormat="1" ht="12" x14ac:dyDescent="0.15">
      <c r="A403" s="87"/>
      <c r="B403" s="87"/>
      <c r="C403" s="87"/>
      <c r="D403" s="87"/>
      <c r="E403" s="87"/>
      <c r="F403" s="87"/>
      <c r="G403" s="87"/>
      <c r="H403" s="87"/>
      <c r="I403" s="87"/>
      <c r="J403" s="87"/>
      <c r="K403" s="87"/>
      <c r="L403" s="87"/>
      <c r="M403" s="87"/>
      <c r="N403" s="87"/>
      <c r="O403" s="87"/>
      <c r="P403" s="87"/>
      <c r="Q403" s="87"/>
      <c r="R403" s="87"/>
      <c r="S403" s="87"/>
      <c r="T403" s="87"/>
      <c r="U403" s="87"/>
    </row>
    <row r="404" spans="1:21" s="29" customFormat="1" ht="12" x14ac:dyDescent="0.15">
      <c r="A404" s="87"/>
      <c r="B404" s="87"/>
      <c r="C404" s="87"/>
      <c r="D404" s="87"/>
      <c r="E404" s="87"/>
      <c r="F404" s="87"/>
      <c r="G404" s="87"/>
      <c r="H404" s="87"/>
      <c r="I404" s="87"/>
      <c r="J404" s="87"/>
      <c r="K404" s="87"/>
      <c r="L404" s="87"/>
      <c r="M404" s="87"/>
      <c r="N404" s="87"/>
      <c r="O404" s="87"/>
      <c r="P404" s="87"/>
      <c r="Q404" s="87"/>
      <c r="R404" s="87"/>
      <c r="S404" s="87"/>
      <c r="T404" s="87"/>
      <c r="U404" s="87"/>
    </row>
    <row r="405" spans="1:21" s="29" customFormat="1" ht="12" x14ac:dyDescent="0.15">
      <c r="A405" s="87"/>
      <c r="B405" s="87"/>
      <c r="C405" s="87"/>
      <c r="D405" s="87"/>
      <c r="E405" s="87"/>
      <c r="F405" s="87"/>
      <c r="G405" s="87"/>
      <c r="H405" s="87"/>
      <c r="I405" s="87"/>
      <c r="J405" s="87"/>
      <c r="K405" s="87"/>
      <c r="L405" s="87"/>
      <c r="M405" s="87"/>
      <c r="N405" s="87"/>
      <c r="O405" s="87"/>
      <c r="P405" s="87"/>
      <c r="Q405" s="87"/>
      <c r="R405" s="87"/>
      <c r="S405" s="87"/>
      <c r="T405" s="87"/>
      <c r="U405" s="87"/>
    </row>
    <row r="406" spans="1:21" s="29" customFormat="1" ht="12" x14ac:dyDescent="0.15">
      <c r="A406" s="87"/>
      <c r="B406" s="87"/>
      <c r="C406" s="87"/>
      <c r="D406" s="87"/>
      <c r="E406" s="87"/>
      <c r="F406" s="87"/>
      <c r="G406" s="87"/>
      <c r="H406" s="87"/>
      <c r="I406" s="87"/>
      <c r="J406" s="87"/>
      <c r="K406" s="87"/>
      <c r="L406" s="87"/>
      <c r="M406" s="87"/>
      <c r="N406" s="87"/>
      <c r="O406" s="87"/>
      <c r="P406" s="87"/>
      <c r="Q406" s="87"/>
      <c r="R406" s="87"/>
      <c r="S406" s="87"/>
      <c r="T406" s="87"/>
      <c r="U406" s="87"/>
    </row>
    <row r="407" spans="1:21" s="29" customFormat="1" ht="12" x14ac:dyDescent="0.15">
      <c r="A407" s="87"/>
      <c r="B407" s="87"/>
      <c r="C407" s="87"/>
      <c r="D407" s="87"/>
      <c r="E407" s="87"/>
      <c r="F407" s="87"/>
      <c r="G407" s="87"/>
      <c r="H407" s="87"/>
      <c r="I407" s="87"/>
      <c r="J407" s="87"/>
      <c r="K407" s="87"/>
      <c r="L407" s="87"/>
      <c r="M407" s="87"/>
      <c r="N407" s="87"/>
      <c r="O407" s="87"/>
      <c r="P407" s="87"/>
      <c r="Q407" s="87"/>
      <c r="R407" s="87"/>
      <c r="S407" s="87"/>
      <c r="T407" s="87"/>
      <c r="U407" s="87"/>
    </row>
    <row r="408" spans="1:21" s="29" customFormat="1" ht="12" x14ac:dyDescent="0.15">
      <c r="A408" s="87"/>
      <c r="B408" s="87"/>
      <c r="C408" s="87"/>
      <c r="D408" s="87"/>
      <c r="E408" s="87"/>
      <c r="F408" s="87"/>
      <c r="G408" s="87"/>
      <c r="H408" s="87"/>
      <c r="I408" s="87"/>
      <c r="J408" s="87"/>
      <c r="K408" s="87"/>
      <c r="L408" s="87"/>
      <c r="M408" s="87"/>
      <c r="N408" s="87"/>
      <c r="O408" s="87"/>
      <c r="P408" s="87"/>
      <c r="Q408" s="87"/>
      <c r="R408" s="87"/>
      <c r="S408" s="87"/>
      <c r="T408" s="87"/>
      <c r="U408" s="87"/>
    </row>
    <row r="409" spans="1:21" s="29" customFormat="1" ht="12" x14ac:dyDescent="0.15">
      <c r="A409" s="87"/>
      <c r="B409" s="87"/>
      <c r="C409" s="87"/>
      <c r="D409" s="87"/>
      <c r="E409" s="87"/>
      <c r="F409" s="87"/>
      <c r="G409" s="87"/>
      <c r="H409" s="87"/>
      <c r="I409" s="87"/>
      <c r="J409" s="87"/>
      <c r="K409" s="87"/>
      <c r="L409" s="87"/>
      <c r="M409" s="87"/>
      <c r="N409" s="87"/>
      <c r="O409" s="87"/>
      <c r="P409" s="87"/>
      <c r="Q409" s="87"/>
      <c r="R409" s="87"/>
      <c r="S409" s="87"/>
      <c r="T409" s="87"/>
      <c r="U409" s="87"/>
    </row>
    <row r="410" spans="1:21" s="29" customFormat="1" ht="12" x14ac:dyDescent="0.15">
      <c r="A410" s="87"/>
      <c r="B410" s="87"/>
      <c r="C410" s="87"/>
      <c r="D410" s="87"/>
      <c r="E410" s="87"/>
      <c r="F410" s="87"/>
      <c r="G410" s="87"/>
      <c r="H410" s="87"/>
      <c r="I410" s="87"/>
      <c r="J410" s="87"/>
      <c r="K410" s="87"/>
      <c r="L410" s="87"/>
      <c r="M410" s="87"/>
      <c r="N410" s="87"/>
      <c r="O410" s="87"/>
      <c r="P410" s="87"/>
      <c r="Q410" s="87"/>
      <c r="R410" s="87"/>
      <c r="S410" s="87"/>
      <c r="T410" s="87"/>
      <c r="U410" s="87"/>
    </row>
    <row r="411" spans="1:21" s="29" customFormat="1" ht="12" x14ac:dyDescent="0.15">
      <c r="A411" s="87"/>
      <c r="B411" s="87"/>
      <c r="C411" s="87"/>
      <c r="D411" s="87"/>
      <c r="E411" s="87"/>
      <c r="F411" s="87"/>
      <c r="G411" s="87"/>
      <c r="H411" s="87"/>
      <c r="I411" s="87"/>
      <c r="J411" s="87"/>
      <c r="K411" s="87"/>
      <c r="L411" s="87"/>
      <c r="M411" s="87"/>
      <c r="N411" s="87"/>
      <c r="O411" s="87"/>
      <c r="P411" s="87"/>
      <c r="Q411" s="87"/>
      <c r="R411" s="87"/>
      <c r="S411" s="87"/>
      <c r="T411" s="87"/>
      <c r="U411" s="87"/>
    </row>
    <row r="412" spans="1:21" s="29" customFormat="1" ht="12" x14ac:dyDescent="0.15">
      <c r="A412" s="87"/>
      <c r="B412" s="87"/>
      <c r="C412" s="87"/>
      <c r="D412" s="87"/>
      <c r="E412" s="87"/>
      <c r="F412" s="87"/>
      <c r="G412" s="87"/>
      <c r="H412" s="87"/>
      <c r="I412" s="87"/>
      <c r="J412" s="87"/>
      <c r="K412" s="87"/>
      <c r="L412" s="87"/>
      <c r="M412" s="87"/>
      <c r="N412" s="87"/>
      <c r="O412" s="87"/>
      <c r="P412" s="87"/>
      <c r="Q412" s="87"/>
      <c r="R412" s="87"/>
      <c r="S412" s="87"/>
      <c r="T412" s="87"/>
      <c r="U412" s="87"/>
    </row>
    <row r="413" spans="1:21" s="29" customFormat="1" ht="12" x14ac:dyDescent="0.15">
      <c r="A413" s="87"/>
      <c r="B413" s="87"/>
      <c r="C413" s="87"/>
      <c r="D413" s="87"/>
      <c r="E413" s="87"/>
      <c r="F413" s="87"/>
      <c r="G413" s="87"/>
      <c r="H413" s="87"/>
      <c r="I413" s="87"/>
      <c r="J413" s="87"/>
      <c r="K413" s="87"/>
      <c r="L413" s="87"/>
      <c r="M413" s="87"/>
      <c r="N413" s="87"/>
      <c r="O413" s="87"/>
      <c r="P413" s="87"/>
      <c r="Q413" s="87"/>
      <c r="R413" s="87"/>
      <c r="S413" s="87"/>
      <c r="T413" s="87"/>
      <c r="U413" s="87"/>
    </row>
    <row r="414" spans="1:21" s="29" customFormat="1" ht="12" x14ac:dyDescent="0.15">
      <c r="A414" s="87"/>
      <c r="B414" s="87"/>
      <c r="C414" s="87"/>
      <c r="D414" s="87"/>
      <c r="E414" s="87"/>
      <c r="F414" s="87"/>
      <c r="G414" s="87"/>
      <c r="H414" s="87"/>
      <c r="I414" s="87"/>
      <c r="J414" s="87"/>
      <c r="K414" s="87"/>
      <c r="L414" s="87"/>
      <c r="M414" s="87"/>
      <c r="N414" s="87"/>
      <c r="O414" s="87"/>
      <c r="P414" s="87"/>
      <c r="Q414" s="87"/>
      <c r="R414" s="87"/>
      <c r="S414" s="87"/>
      <c r="T414" s="87"/>
      <c r="U414" s="87"/>
    </row>
    <row r="415" spans="1:21" s="29" customFormat="1" ht="12" x14ac:dyDescent="0.15">
      <c r="A415" s="87"/>
      <c r="B415" s="87"/>
      <c r="C415" s="87"/>
      <c r="D415" s="87"/>
      <c r="E415" s="87"/>
      <c r="F415" s="87"/>
      <c r="G415" s="87"/>
      <c r="H415" s="87"/>
      <c r="I415" s="87"/>
      <c r="J415" s="87"/>
      <c r="K415" s="87"/>
      <c r="L415" s="87"/>
      <c r="M415" s="87"/>
      <c r="N415" s="87"/>
      <c r="O415" s="87"/>
      <c r="P415" s="87"/>
      <c r="Q415" s="87"/>
      <c r="R415" s="87"/>
      <c r="S415" s="87"/>
      <c r="T415" s="87"/>
      <c r="U415" s="87"/>
    </row>
    <row r="416" spans="1:21" s="29" customFormat="1" ht="12" x14ac:dyDescent="0.15">
      <c r="A416" s="87"/>
      <c r="B416" s="87"/>
      <c r="C416" s="87"/>
      <c r="D416" s="87"/>
      <c r="E416" s="87"/>
      <c r="F416" s="87"/>
      <c r="G416" s="87"/>
      <c r="H416" s="87"/>
      <c r="I416" s="87"/>
      <c r="J416" s="87"/>
      <c r="K416" s="87"/>
      <c r="L416" s="87"/>
      <c r="M416" s="87"/>
      <c r="N416" s="87"/>
      <c r="O416" s="87"/>
      <c r="P416" s="87"/>
      <c r="Q416" s="87"/>
      <c r="R416" s="87"/>
      <c r="S416" s="87"/>
      <c r="T416" s="87"/>
      <c r="U416" s="87"/>
    </row>
    <row r="417" spans="1:21" s="29" customFormat="1" ht="12" x14ac:dyDescent="0.15">
      <c r="A417" s="87"/>
      <c r="B417" s="87"/>
      <c r="C417" s="87"/>
      <c r="D417" s="87"/>
      <c r="E417" s="87"/>
      <c r="F417" s="87"/>
      <c r="G417" s="87"/>
      <c r="H417" s="87"/>
      <c r="I417" s="87"/>
      <c r="J417" s="87"/>
      <c r="K417" s="87"/>
      <c r="L417" s="87"/>
      <c r="M417" s="87"/>
      <c r="N417" s="87"/>
      <c r="O417" s="87"/>
      <c r="P417" s="87"/>
      <c r="Q417" s="87"/>
      <c r="R417" s="87"/>
      <c r="S417" s="87"/>
      <c r="T417" s="87"/>
      <c r="U417" s="87"/>
    </row>
    <row r="418" spans="1:21" s="29" customFormat="1" ht="12" x14ac:dyDescent="0.15">
      <c r="A418" s="87"/>
      <c r="B418" s="87"/>
      <c r="C418" s="87"/>
      <c r="D418" s="87"/>
      <c r="E418" s="87"/>
      <c r="F418" s="87"/>
      <c r="G418" s="87"/>
      <c r="H418" s="87"/>
      <c r="I418" s="87"/>
      <c r="J418" s="87"/>
      <c r="K418" s="87"/>
      <c r="L418" s="87"/>
      <c r="M418" s="87"/>
      <c r="N418" s="87"/>
      <c r="O418" s="87"/>
      <c r="P418" s="87"/>
      <c r="Q418" s="87"/>
      <c r="R418" s="87"/>
      <c r="S418" s="87"/>
      <c r="T418" s="87"/>
      <c r="U418" s="87"/>
    </row>
    <row r="419" spans="1:21" s="29" customFormat="1" ht="12" x14ac:dyDescent="0.15">
      <c r="A419" s="87"/>
      <c r="B419" s="87"/>
      <c r="C419" s="87"/>
      <c r="D419" s="87"/>
      <c r="E419" s="87"/>
      <c r="F419" s="87"/>
      <c r="G419" s="87"/>
      <c r="H419" s="87"/>
      <c r="I419" s="87"/>
      <c r="J419" s="87"/>
      <c r="K419" s="87"/>
      <c r="L419" s="87"/>
      <c r="M419" s="87"/>
      <c r="N419" s="87"/>
      <c r="O419" s="87"/>
      <c r="P419" s="87"/>
      <c r="Q419" s="87"/>
      <c r="R419" s="87"/>
      <c r="S419" s="87"/>
      <c r="T419" s="87"/>
      <c r="U419" s="87"/>
    </row>
    <row r="420" spans="1:21" s="29" customFormat="1" ht="12" x14ac:dyDescent="0.15">
      <c r="A420" s="87"/>
      <c r="B420" s="87"/>
      <c r="C420" s="87"/>
      <c r="D420" s="87"/>
      <c r="E420" s="87"/>
      <c r="F420" s="87"/>
      <c r="G420" s="87"/>
      <c r="H420" s="87"/>
      <c r="I420" s="87"/>
      <c r="J420" s="87"/>
      <c r="K420" s="87"/>
      <c r="L420" s="87"/>
      <c r="M420" s="87"/>
      <c r="N420" s="87"/>
      <c r="O420" s="87"/>
      <c r="P420" s="87"/>
      <c r="Q420" s="87"/>
      <c r="R420" s="87"/>
      <c r="S420" s="87"/>
      <c r="T420" s="87"/>
      <c r="U420" s="87"/>
    </row>
    <row r="421" spans="1:21" s="29" customFormat="1" ht="12" x14ac:dyDescent="0.15">
      <c r="A421" s="87"/>
      <c r="B421" s="87"/>
      <c r="C421" s="87"/>
      <c r="D421" s="87"/>
      <c r="E421" s="87"/>
      <c r="F421" s="87"/>
      <c r="G421" s="87"/>
      <c r="H421" s="87"/>
      <c r="I421" s="87"/>
      <c r="J421" s="87"/>
      <c r="K421" s="87"/>
      <c r="L421" s="87"/>
      <c r="M421" s="87"/>
      <c r="N421" s="87"/>
      <c r="O421" s="87"/>
      <c r="P421" s="87"/>
      <c r="Q421" s="87"/>
      <c r="R421" s="87"/>
      <c r="S421" s="87"/>
      <c r="T421" s="87"/>
      <c r="U421" s="87"/>
    </row>
    <row r="422" spans="1:21" s="29" customFormat="1" ht="12" x14ac:dyDescent="0.15">
      <c r="A422" s="87"/>
      <c r="B422" s="87"/>
      <c r="C422" s="87"/>
      <c r="D422" s="87"/>
      <c r="E422" s="87"/>
      <c r="F422" s="87"/>
      <c r="G422" s="87"/>
      <c r="H422" s="87"/>
      <c r="I422" s="87"/>
      <c r="J422" s="87"/>
      <c r="K422" s="87"/>
      <c r="L422" s="87"/>
      <c r="M422" s="87"/>
      <c r="N422" s="87"/>
      <c r="O422" s="87"/>
      <c r="P422" s="87"/>
      <c r="Q422" s="87"/>
      <c r="R422" s="87"/>
      <c r="S422" s="87"/>
      <c r="T422" s="87"/>
      <c r="U422" s="87"/>
    </row>
    <row r="423" spans="1:21" s="29" customFormat="1" ht="12" x14ac:dyDescent="0.15">
      <c r="A423" s="87"/>
      <c r="B423" s="87"/>
      <c r="C423" s="87"/>
      <c r="D423" s="87"/>
      <c r="E423" s="87"/>
      <c r="F423" s="87"/>
      <c r="G423" s="87"/>
      <c r="H423" s="87"/>
      <c r="I423" s="87"/>
      <c r="J423" s="87"/>
      <c r="K423" s="87"/>
      <c r="L423" s="87"/>
      <c r="M423" s="87"/>
      <c r="N423" s="87"/>
      <c r="O423" s="87"/>
      <c r="P423" s="87"/>
      <c r="Q423" s="87"/>
      <c r="R423" s="87"/>
      <c r="S423" s="87"/>
      <c r="T423" s="87"/>
      <c r="U423" s="87"/>
    </row>
    <row r="424" spans="1:21" s="29" customFormat="1" ht="12" x14ac:dyDescent="0.15">
      <c r="A424" s="87"/>
      <c r="B424" s="87"/>
      <c r="C424" s="87"/>
      <c r="D424" s="87"/>
      <c r="E424" s="87"/>
      <c r="F424" s="87"/>
      <c r="G424" s="87"/>
      <c r="H424" s="87"/>
      <c r="I424" s="87"/>
      <c r="J424" s="87"/>
      <c r="K424" s="87"/>
      <c r="L424" s="87"/>
      <c r="M424" s="87"/>
      <c r="N424" s="87"/>
      <c r="O424" s="87"/>
      <c r="P424" s="87"/>
      <c r="Q424" s="87"/>
      <c r="R424" s="87"/>
      <c r="S424" s="87"/>
      <c r="T424" s="87"/>
      <c r="U424" s="87"/>
    </row>
    <row r="425" spans="1:21" s="29" customFormat="1" ht="12" x14ac:dyDescent="0.15">
      <c r="A425" s="87"/>
      <c r="B425" s="87"/>
      <c r="C425" s="87"/>
      <c r="D425" s="87"/>
      <c r="E425" s="87"/>
      <c r="F425" s="87"/>
      <c r="G425" s="87"/>
      <c r="H425" s="87"/>
      <c r="I425" s="87"/>
      <c r="J425" s="87"/>
      <c r="K425" s="87"/>
      <c r="L425" s="87"/>
      <c r="M425" s="87"/>
      <c r="N425" s="87"/>
      <c r="O425" s="87"/>
      <c r="P425" s="87"/>
      <c r="Q425" s="87"/>
      <c r="R425" s="87"/>
      <c r="S425" s="87"/>
      <c r="T425" s="87"/>
      <c r="U425" s="87"/>
    </row>
    <row r="426" spans="1:21" s="29" customFormat="1" ht="12" x14ac:dyDescent="0.15">
      <c r="A426" s="87"/>
      <c r="B426" s="87"/>
      <c r="C426" s="87"/>
      <c r="D426" s="87"/>
      <c r="E426" s="87"/>
      <c r="F426" s="87"/>
      <c r="G426" s="87"/>
      <c r="H426" s="87"/>
      <c r="I426" s="87"/>
      <c r="J426" s="87"/>
      <c r="K426" s="87"/>
      <c r="L426" s="87"/>
      <c r="M426" s="87"/>
      <c r="N426" s="87"/>
      <c r="O426" s="87"/>
      <c r="P426" s="87"/>
      <c r="Q426" s="87"/>
      <c r="R426" s="87"/>
      <c r="S426" s="87"/>
      <c r="T426" s="87"/>
      <c r="U426" s="87"/>
    </row>
    <row r="427" spans="1:21" s="29" customFormat="1" ht="12" x14ac:dyDescent="0.15">
      <c r="A427" s="87"/>
      <c r="B427" s="87"/>
      <c r="C427" s="87"/>
      <c r="D427" s="87"/>
      <c r="E427" s="87"/>
      <c r="F427" s="87"/>
      <c r="G427" s="87"/>
      <c r="H427" s="87"/>
      <c r="I427" s="87"/>
      <c r="J427" s="87"/>
      <c r="K427" s="87"/>
      <c r="L427" s="87"/>
      <c r="M427" s="87"/>
      <c r="N427" s="87"/>
      <c r="O427" s="87"/>
      <c r="P427" s="87"/>
      <c r="Q427" s="87"/>
      <c r="R427" s="87"/>
      <c r="S427" s="87"/>
      <c r="T427" s="87"/>
      <c r="U427" s="87"/>
    </row>
    <row r="428" spans="1:21" s="29" customFormat="1" ht="12" x14ac:dyDescent="0.15">
      <c r="A428" s="87"/>
      <c r="B428" s="87"/>
      <c r="C428" s="87"/>
      <c r="D428" s="87"/>
      <c r="E428" s="87"/>
      <c r="F428" s="87"/>
      <c r="G428" s="87"/>
      <c r="H428" s="87"/>
      <c r="I428" s="87"/>
      <c r="J428" s="87"/>
      <c r="K428" s="87"/>
      <c r="L428" s="87"/>
      <c r="M428" s="87"/>
      <c r="N428" s="87"/>
      <c r="O428" s="87"/>
      <c r="P428" s="87"/>
      <c r="Q428" s="87"/>
      <c r="R428" s="87"/>
      <c r="S428" s="87"/>
      <c r="T428" s="87"/>
      <c r="U428" s="87"/>
    </row>
    <row r="429" spans="1:21" s="29" customFormat="1" ht="12" x14ac:dyDescent="0.15">
      <c r="A429" s="87"/>
      <c r="B429" s="87"/>
      <c r="C429" s="87"/>
      <c r="D429" s="87"/>
      <c r="E429" s="87"/>
      <c r="F429" s="87"/>
      <c r="G429" s="87"/>
      <c r="H429" s="87"/>
      <c r="I429" s="87"/>
      <c r="J429" s="87"/>
      <c r="K429" s="87"/>
      <c r="L429" s="87"/>
      <c r="M429" s="87"/>
      <c r="N429" s="87"/>
      <c r="O429" s="87"/>
      <c r="P429" s="87"/>
      <c r="Q429" s="87"/>
      <c r="R429" s="87"/>
      <c r="S429" s="87"/>
      <c r="T429" s="87"/>
      <c r="U429" s="87"/>
    </row>
    <row r="430" spans="1:21" s="29" customFormat="1" ht="12" x14ac:dyDescent="0.15">
      <c r="A430" s="87"/>
      <c r="B430" s="87"/>
      <c r="C430" s="87"/>
      <c r="D430" s="87"/>
      <c r="E430" s="87"/>
      <c r="F430" s="87"/>
      <c r="G430" s="87"/>
      <c r="H430" s="87"/>
      <c r="I430" s="87"/>
      <c r="J430" s="87"/>
      <c r="K430" s="87"/>
      <c r="L430" s="87"/>
      <c r="M430" s="87"/>
      <c r="N430" s="87"/>
      <c r="O430" s="87"/>
      <c r="P430" s="87"/>
      <c r="Q430" s="87"/>
      <c r="R430" s="87"/>
      <c r="S430" s="87"/>
      <c r="T430" s="87"/>
      <c r="U430" s="87"/>
    </row>
    <row r="431" spans="1:21" s="29" customFormat="1" ht="12" x14ac:dyDescent="0.15">
      <c r="A431" s="87"/>
      <c r="B431" s="87"/>
      <c r="C431" s="87"/>
      <c r="D431" s="87"/>
      <c r="E431" s="87"/>
      <c r="F431" s="87"/>
      <c r="G431" s="87"/>
      <c r="H431" s="87"/>
      <c r="I431" s="87"/>
      <c r="J431" s="87"/>
      <c r="K431" s="87"/>
      <c r="L431" s="87"/>
      <c r="M431" s="87"/>
      <c r="N431" s="87"/>
      <c r="O431" s="87"/>
      <c r="P431" s="87"/>
      <c r="Q431" s="87"/>
      <c r="R431" s="87"/>
      <c r="S431" s="87"/>
      <c r="T431" s="87"/>
      <c r="U431" s="87"/>
    </row>
    <row r="432" spans="1:21" s="29" customFormat="1" ht="12" x14ac:dyDescent="0.15">
      <c r="A432" s="87"/>
      <c r="B432" s="87"/>
      <c r="C432" s="87"/>
      <c r="D432" s="87"/>
      <c r="E432" s="87"/>
      <c r="F432" s="87"/>
      <c r="G432" s="87"/>
      <c r="H432" s="87"/>
      <c r="I432" s="87"/>
      <c r="J432" s="87"/>
      <c r="K432" s="87"/>
      <c r="L432" s="87"/>
      <c r="M432" s="87"/>
      <c r="N432" s="87"/>
      <c r="O432" s="87"/>
      <c r="P432" s="87"/>
      <c r="Q432" s="87"/>
      <c r="R432" s="87"/>
      <c r="S432" s="87"/>
      <c r="T432" s="87"/>
      <c r="U432" s="87"/>
    </row>
    <row r="433" spans="1:21" s="29" customFormat="1" ht="12" x14ac:dyDescent="0.15">
      <c r="A433" s="87"/>
      <c r="B433" s="87"/>
      <c r="C433" s="87"/>
      <c r="D433" s="87"/>
      <c r="E433" s="87"/>
      <c r="F433" s="87"/>
      <c r="G433" s="87"/>
      <c r="H433" s="87"/>
      <c r="I433" s="87"/>
      <c r="J433" s="87"/>
      <c r="K433" s="87"/>
      <c r="L433" s="87"/>
      <c r="M433" s="87"/>
      <c r="N433" s="87"/>
      <c r="O433" s="87"/>
      <c r="P433" s="87"/>
      <c r="Q433" s="87"/>
      <c r="R433" s="87"/>
      <c r="S433" s="87"/>
      <c r="T433" s="87"/>
      <c r="U433" s="87"/>
    </row>
    <row r="434" spans="1:21" s="29" customFormat="1" ht="12" x14ac:dyDescent="0.15">
      <c r="A434" s="87"/>
      <c r="B434" s="87"/>
      <c r="C434" s="87"/>
      <c r="D434" s="87"/>
      <c r="E434" s="87"/>
      <c r="F434" s="87"/>
      <c r="G434" s="87"/>
      <c r="H434" s="87"/>
      <c r="I434" s="87"/>
      <c r="J434" s="87"/>
      <c r="K434" s="87"/>
      <c r="L434" s="87"/>
      <c r="M434" s="87"/>
      <c r="N434" s="87"/>
      <c r="O434" s="87"/>
      <c r="P434" s="87"/>
      <c r="Q434" s="87"/>
      <c r="R434" s="87"/>
      <c r="S434" s="87"/>
      <c r="T434" s="87"/>
      <c r="U434" s="87"/>
    </row>
    <row r="435" spans="1:21" s="29" customFormat="1" ht="12" x14ac:dyDescent="0.15">
      <c r="A435" s="87"/>
      <c r="B435" s="87"/>
      <c r="C435" s="87"/>
      <c r="D435" s="87"/>
      <c r="E435" s="87"/>
      <c r="F435" s="87"/>
      <c r="G435" s="87"/>
      <c r="H435" s="87"/>
      <c r="I435" s="87"/>
      <c r="J435" s="87"/>
      <c r="K435" s="87"/>
      <c r="L435" s="87"/>
      <c r="M435" s="87"/>
      <c r="N435" s="87"/>
      <c r="O435" s="87"/>
      <c r="P435" s="87"/>
      <c r="Q435" s="87"/>
      <c r="R435" s="87"/>
      <c r="S435" s="87"/>
      <c r="T435" s="87"/>
      <c r="U435" s="87"/>
    </row>
    <row r="436" spans="1:21" s="29" customFormat="1" ht="12" x14ac:dyDescent="0.15">
      <c r="A436" s="87"/>
      <c r="B436" s="87"/>
      <c r="C436" s="87"/>
      <c r="D436" s="87"/>
      <c r="E436" s="87"/>
      <c r="F436" s="87"/>
      <c r="G436" s="87"/>
      <c r="H436" s="87"/>
      <c r="I436" s="87"/>
      <c r="J436" s="87"/>
      <c r="K436" s="87"/>
      <c r="L436" s="87"/>
      <c r="M436" s="87"/>
      <c r="N436" s="87"/>
      <c r="O436" s="87"/>
      <c r="P436" s="87"/>
      <c r="Q436" s="87"/>
      <c r="R436" s="87"/>
      <c r="S436" s="87"/>
      <c r="T436" s="87"/>
      <c r="U436" s="87"/>
    </row>
    <row r="437" spans="1:21" s="29" customFormat="1" ht="12" x14ac:dyDescent="0.15">
      <c r="A437" s="87"/>
      <c r="B437" s="87"/>
      <c r="C437" s="87"/>
      <c r="D437" s="87"/>
      <c r="E437" s="87"/>
      <c r="F437" s="87"/>
      <c r="G437" s="87"/>
      <c r="H437" s="87"/>
      <c r="I437" s="87"/>
      <c r="J437" s="87"/>
      <c r="K437" s="87"/>
      <c r="L437" s="87"/>
      <c r="M437" s="87"/>
      <c r="N437" s="87"/>
      <c r="O437" s="87"/>
      <c r="P437" s="87"/>
      <c r="Q437" s="87"/>
      <c r="R437" s="87"/>
      <c r="S437" s="87"/>
      <c r="T437" s="87"/>
      <c r="U437" s="87"/>
    </row>
    <row r="438" spans="1:21" s="29" customFormat="1" ht="12" x14ac:dyDescent="0.15">
      <c r="A438" s="87"/>
      <c r="B438" s="87"/>
      <c r="C438" s="87"/>
      <c r="D438" s="87"/>
      <c r="E438" s="87"/>
      <c r="F438" s="87"/>
      <c r="G438" s="87"/>
      <c r="H438" s="87"/>
      <c r="I438" s="87"/>
      <c r="J438" s="87"/>
      <c r="K438" s="87"/>
      <c r="L438" s="87"/>
      <c r="M438" s="87"/>
      <c r="N438" s="87"/>
      <c r="O438" s="87"/>
      <c r="P438" s="87"/>
      <c r="Q438" s="87"/>
      <c r="R438" s="87"/>
      <c r="S438" s="87"/>
      <c r="T438" s="87"/>
      <c r="U438" s="87"/>
    </row>
    <row r="439" spans="1:21" s="29" customFormat="1" ht="12" x14ac:dyDescent="0.15">
      <c r="A439" s="87"/>
      <c r="B439" s="87"/>
      <c r="C439" s="87"/>
      <c r="D439" s="87"/>
      <c r="E439" s="87"/>
      <c r="F439" s="87"/>
      <c r="G439" s="87"/>
      <c r="H439" s="87"/>
      <c r="I439" s="87"/>
      <c r="J439" s="87"/>
      <c r="K439" s="87"/>
      <c r="L439" s="87"/>
      <c r="M439" s="87"/>
      <c r="N439" s="87"/>
      <c r="O439" s="87"/>
      <c r="P439" s="87"/>
      <c r="Q439" s="87"/>
      <c r="R439" s="87"/>
      <c r="S439" s="87"/>
      <c r="T439" s="87"/>
      <c r="U439" s="87"/>
    </row>
    <row r="440" spans="1:21" s="29" customFormat="1" ht="12" x14ac:dyDescent="0.15">
      <c r="A440" s="87"/>
      <c r="B440" s="87"/>
      <c r="C440" s="87"/>
      <c r="D440" s="87"/>
      <c r="E440" s="87"/>
      <c r="F440" s="87"/>
      <c r="G440" s="87"/>
      <c r="H440" s="87"/>
      <c r="I440" s="87"/>
      <c r="J440" s="87"/>
      <c r="K440" s="87"/>
      <c r="L440" s="87"/>
      <c r="M440" s="87"/>
      <c r="N440" s="87"/>
      <c r="O440" s="87"/>
      <c r="P440" s="87"/>
      <c r="Q440" s="87"/>
      <c r="R440" s="87"/>
      <c r="S440" s="87"/>
      <c r="T440" s="87"/>
      <c r="U440" s="87"/>
    </row>
    <row r="441" spans="1:21" s="29" customFormat="1" ht="12" x14ac:dyDescent="0.15">
      <c r="A441" s="87"/>
      <c r="B441" s="87"/>
      <c r="C441" s="87"/>
      <c r="D441" s="87"/>
      <c r="E441" s="87"/>
      <c r="F441" s="87"/>
      <c r="G441" s="87"/>
      <c r="H441" s="87"/>
      <c r="I441" s="87"/>
      <c r="J441" s="87"/>
      <c r="K441" s="87"/>
      <c r="L441" s="87"/>
      <c r="M441" s="87"/>
      <c r="N441" s="87"/>
      <c r="O441" s="87"/>
      <c r="P441" s="87"/>
      <c r="Q441" s="87"/>
      <c r="R441" s="87"/>
      <c r="S441" s="87"/>
      <c r="T441" s="87"/>
      <c r="U441" s="87"/>
    </row>
    <row r="442" spans="1:21" s="29" customFormat="1" ht="12" x14ac:dyDescent="0.15">
      <c r="A442" s="87"/>
      <c r="B442" s="87"/>
      <c r="C442" s="87"/>
      <c r="D442" s="87"/>
      <c r="E442" s="87"/>
      <c r="F442" s="87"/>
      <c r="G442" s="87"/>
      <c r="H442" s="87"/>
      <c r="I442" s="87"/>
      <c r="J442" s="87"/>
      <c r="K442" s="87"/>
      <c r="L442" s="87"/>
      <c r="M442" s="87"/>
      <c r="N442" s="87"/>
      <c r="O442" s="87"/>
      <c r="P442" s="87"/>
      <c r="Q442" s="87"/>
      <c r="R442" s="87"/>
      <c r="S442" s="87"/>
      <c r="T442" s="87"/>
      <c r="U442" s="87"/>
    </row>
    <row r="443" spans="1:21" s="29" customFormat="1" ht="12" x14ac:dyDescent="0.15">
      <c r="A443" s="87"/>
      <c r="B443" s="87"/>
      <c r="C443" s="87"/>
      <c r="D443" s="87"/>
      <c r="E443" s="87"/>
      <c r="F443" s="87"/>
      <c r="G443" s="87"/>
      <c r="H443" s="87"/>
      <c r="I443" s="87"/>
      <c r="J443" s="87"/>
      <c r="K443" s="87"/>
      <c r="L443" s="87"/>
      <c r="M443" s="87"/>
      <c r="N443" s="87"/>
      <c r="O443" s="87"/>
      <c r="P443" s="87"/>
      <c r="Q443" s="87"/>
      <c r="R443" s="87"/>
      <c r="S443" s="87"/>
      <c r="T443" s="87"/>
      <c r="U443" s="87"/>
    </row>
    <row r="444" spans="1:21" s="29" customFormat="1" ht="12" x14ac:dyDescent="0.15">
      <c r="A444" s="87"/>
      <c r="B444" s="87"/>
      <c r="C444" s="87"/>
      <c r="D444" s="87"/>
      <c r="E444" s="87"/>
      <c r="F444" s="87"/>
      <c r="G444" s="87"/>
      <c r="H444" s="87"/>
      <c r="I444" s="87"/>
      <c r="J444" s="87"/>
      <c r="K444" s="87"/>
      <c r="L444" s="87"/>
      <c r="M444" s="87"/>
      <c r="N444" s="87"/>
      <c r="O444" s="87"/>
      <c r="P444" s="87"/>
      <c r="Q444" s="87"/>
      <c r="R444" s="87"/>
      <c r="S444" s="87"/>
      <c r="T444" s="87"/>
      <c r="U444" s="87"/>
    </row>
    <row r="445" spans="1:21" s="29" customFormat="1" ht="12" x14ac:dyDescent="0.15">
      <c r="A445" s="87"/>
      <c r="B445" s="87"/>
      <c r="C445" s="87"/>
      <c r="D445" s="87"/>
      <c r="E445" s="87"/>
      <c r="F445" s="87"/>
      <c r="G445" s="87"/>
      <c r="H445" s="87"/>
      <c r="I445" s="87"/>
      <c r="J445" s="87"/>
      <c r="K445" s="87"/>
      <c r="L445" s="87"/>
      <c r="M445" s="87"/>
      <c r="N445" s="87"/>
      <c r="O445" s="87"/>
      <c r="P445" s="87"/>
      <c r="Q445" s="87"/>
      <c r="R445" s="87"/>
      <c r="S445" s="87"/>
      <c r="T445" s="87"/>
      <c r="U445" s="87"/>
    </row>
    <row r="446" spans="1:21" s="29" customFormat="1" ht="12" x14ac:dyDescent="0.15">
      <c r="A446" s="87"/>
      <c r="B446" s="87"/>
      <c r="C446" s="87"/>
      <c r="D446" s="87"/>
      <c r="E446" s="87"/>
      <c r="F446" s="87"/>
      <c r="G446" s="87"/>
      <c r="H446" s="87"/>
      <c r="I446" s="87"/>
      <c r="J446" s="87"/>
      <c r="K446" s="87"/>
      <c r="L446" s="87"/>
      <c r="M446" s="87"/>
      <c r="N446" s="87"/>
      <c r="O446" s="87"/>
      <c r="P446" s="87"/>
      <c r="Q446" s="87"/>
      <c r="R446" s="87"/>
      <c r="S446" s="87"/>
      <c r="T446" s="87"/>
      <c r="U446" s="87"/>
    </row>
    <row r="447" spans="1:21" s="29" customFormat="1" ht="12" x14ac:dyDescent="0.15">
      <c r="A447" s="87"/>
      <c r="B447" s="87"/>
      <c r="C447" s="87"/>
      <c r="D447" s="87"/>
      <c r="E447" s="87"/>
      <c r="F447" s="87"/>
      <c r="G447" s="87"/>
      <c r="H447" s="87"/>
      <c r="I447" s="87"/>
      <c r="J447" s="87"/>
      <c r="K447" s="87"/>
      <c r="L447" s="87"/>
      <c r="M447" s="87"/>
      <c r="N447" s="87"/>
      <c r="O447" s="87"/>
      <c r="P447" s="87"/>
      <c r="Q447" s="87"/>
      <c r="R447" s="87"/>
      <c r="S447" s="87"/>
      <c r="T447" s="87"/>
      <c r="U447" s="87"/>
    </row>
    <row r="448" spans="1:21" s="29" customFormat="1" ht="12" x14ac:dyDescent="0.15">
      <c r="A448" s="87"/>
      <c r="B448" s="87"/>
      <c r="C448" s="87"/>
      <c r="D448" s="87"/>
      <c r="E448" s="87"/>
      <c r="F448" s="87"/>
      <c r="G448" s="87"/>
      <c r="H448" s="87"/>
      <c r="I448" s="87"/>
      <c r="J448" s="87"/>
      <c r="K448" s="87"/>
      <c r="L448" s="87"/>
      <c r="M448" s="87"/>
      <c r="N448" s="87"/>
      <c r="O448" s="87"/>
      <c r="P448" s="87"/>
      <c r="Q448" s="87"/>
      <c r="R448" s="87"/>
      <c r="S448" s="87"/>
      <c r="T448" s="87"/>
      <c r="U448" s="87"/>
    </row>
    <row r="449" spans="1:21" s="29" customFormat="1" ht="12" x14ac:dyDescent="0.15">
      <c r="A449" s="87"/>
      <c r="B449" s="87"/>
      <c r="C449" s="87"/>
      <c r="D449" s="87"/>
      <c r="E449" s="87"/>
      <c r="F449" s="87"/>
      <c r="G449" s="87"/>
      <c r="H449" s="87"/>
      <c r="I449" s="87"/>
      <c r="J449" s="87"/>
      <c r="K449" s="87"/>
      <c r="L449" s="87"/>
      <c r="M449" s="87"/>
      <c r="N449" s="87"/>
      <c r="O449" s="87"/>
      <c r="P449" s="87"/>
      <c r="Q449" s="87"/>
      <c r="R449" s="87"/>
      <c r="S449" s="87"/>
      <c r="T449" s="87"/>
      <c r="U449" s="87"/>
    </row>
    <row r="450" spans="1:21" s="29" customFormat="1" ht="12" x14ac:dyDescent="0.15">
      <c r="A450" s="87"/>
      <c r="B450" s="87"/>
      <c r="C450" s="87"/>
      <c r="D450" s="87"/>
      <c r="E450" s="87"/>
      <c r="F450" s="87"/>
      <c r="G450" s="87"/>
      <c r="H450" s="87"/>
      <c r="I450" s="87"/>
      <c r="J450" s="87"/>
      <c r="K450" s="87"/>
      <c r="L450" s="87"/>
      <c r="M450" s="87"/>
      <c r="N450" s="87"/>
      <c r="O450" s="87"/>
      <c r="P450" s="87"/>
      <c r="Q450" s="87"/>
      <c r="R450" s="87"/>
      <c r="S450" s="87"/>
      <c r="T450" s="87"/>
      <c r="U450" s="87"/>
    </row>
    <row r="451" spans="1:21" s="29" customFormat="1" ht="12" x14ac:dyDescent="0.15">
      <c r="A451" s="87"/>
      <c r="B451" s="87"/>
      <c r="C451" s="87"/>
      <c r="D451" s="87"/>
      <c r="E451" s="87"/>
      <c r="F451" s="87"/>
      <c r="G451" s="87"/>
      <c r="H451" s="87"/>
      <c r="I451" s="87"/>
      <c r="J451" s="87"/>
      <c r="K451" s="87"/>
      <c r="L451" s="87"/>
      <c r="M451" s="87"/>
      <c r="N451" s="87"/>
      <c r="O451" s="87"/>
      <c r="P451" s="87"/>
      <c r="Q451" s="87"/>
      <c r="R451" s="87"/>
      <c r="S451" s="87"/>
      <c r="T451" s="87"/>
      <c r="U451" s="87"/>
    </row>
    <row r="452" spans="1:21" s="29" customFormat="1" ht="12" x14ac:dyDescent="0.15">
      <c r="A452" s="87"/>
      <c r="B452" s="87"/>
      <c r="C452" s="87"/>
      <c r="D452" s="87"/>
      <c r="E452" s="87"/>
      <c r="F452" s="87"/>
      <c r="G452" s="87"/>
      <c r="H452" s="87"/>
      <c r="I452" s="87"/>
      <c r="J452" s="87"/>
      <c r="K452" s="87"/>
      <c r="L452" s="87"/>
      <c r="M452" s="87"/>
      <c r="N452" s="87"/>
      <c r="O452" s="87"/>
      <c r="P452" s="87"/>
      <c r="Q452" s="87"/>
      <c r="R452" s="87"/>
      <c r="S452" s="87"/>
      <c r="T452" s="87"/>
      <c r="U452" s="87"/>
    </row>
    <row r="453" spans="1:21" s="29" customFormat="1" ht="12" x14ac:dyDescent="0.15">
      <c r="A453" s="87"/>
      <c r="B453" s="87"/>
      <c r="C453" s="87"/>
      <c r="D453" s="87"/>
      <c r="E453" s="87"/>
      <c r="F453" s="87"/>
      <c r="G453" s="87"/>
      <c r="H453" s="87"/>
      <c r="I453" s="87"/>
      <c r="J453" s="87"/>
      <c r="K453" s="87"/>
      <c r="L453" s="87"/>
      <c r="M453" s="87"/>
      <c r="N453" s="87"/>
      <c r="O453" s="87"/>
      <c r="P453" s="87"/>
      <c r="Q453" s="87"/>
      <c r="R453" s="87"/>
      <c r="S453" s="87"/>
      <c r="T453" s="87"/>
      <c r="U453" s="87"/>
    </row>
    <row r="454" spans="1:21" s="29" customFormat="1" ht="12" x14ac:dyDescent="0.15">
      <c r="A454" s="87"/>
      <c r="B454" s="87"/>
      <c r="C454" s="87"/>
      <c r="D454" s="87"/>
      <c r="E454" s="87"/>
      <c r="F454" s="87"/>
      <c r="G454" s="87"/>
      <c r="H454" s="87"/>
      <c r="I454" s="87"/>
      <c r="J454" s="87"/>
      <c r="K454" s="87"/>
      <c r="L454" s="87"/>
      <c r="M454" s="87"/>
      <c r="N454" s="87"/>
      <c r="O454" s="87"/>
      <c r="P454" s="87"/>
      <c r="Q454" s="87"/>
      <c r="R454" s="87"/>
      <c r="S454" s="87"/>
      <c r="T454" s="87"/>
      <c r="U454" s="87"/>
    </row>
    <row r="455" spans="1:21" s="29" customFormat="1" ht="12" x14ac:dyDescent="0.15">
      <c r="A455" s="87"/>
      <c r="B455" s="87"/>
      <c r="C455" s="87"/>
      <c r="D455" s="87"/>
      <c r="E455" s="87"/>
      <c r="F455" s="87"/>
      <c r="G455" s="87"/>
      <c r="H455" s="87"/>
      <c r="I455" s="87"/>
      <c r="J455" s="87"/>
      <c r="K455" s="87"/>
      <c r="L455" s="87"/>
      <c r="M455" s="87"/>
      <c r="N455" s="87"/>
      <c r="O455" s="87"/>
      <c r="P455" s="87"/>
      <c r="Q455" s="87"/>
      <c r="R455" s="87"/>
      <c r="S455" s="87"/>
      <c r="T455" s="87"/>
      <c r="U455" s="87"/>
    </row>
  </sheetData>
  <dataConsolidate topLabels="1">
    <dataRefs count="1">
      <dataRef ref="A1:PT528" sheet="平成２1年延長産業連関表（基本分類）" r:id="rId1"/>
    </dataRefs>
  </dataConsolidate>
  <mergeCells count="11">
    <mergeCell ref="H2:H3"/>
    <mergeCell ref="I2:I3"/>
    <mergeCell ref="J2:J3"/>
    <mergeCell ref="K2:K3"/>
    <mergeCell ref="L2:V2"/>
    <mergeCell ref="G2:G3"/>
    <mergeCell ref="A2:B3"/>
    <mergeCell ref="C2:C3"/>
    <mergeCell ref="D2:D3"/>
    <mergeCell ref="E2:E3"/>
    <mergeCell ref="F2:F3"/>
  </mergeCells>
  <phoneticPr fontId="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2.1</vt:lpstr>
      <vt:lpstr>2.2</vt:lpstr>
      <vt:lpstr>2.3.1</vt:lpstr>
      <vt:lpstr>2.3.2</vt:lpstr>
      <vt:lpstr>2.4</vt:lpstr>
      <vt:lpstr>2.5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知史 前川</dc:creator>
  <cp:lastModifiedBy>長野　禎裕</cp:lastModifiedBy>
  <cp:lastPrinted>2026-04-30T04:55:32Z</cp:lastPrinted>
  <dcterms:created xsi:type="dcterms:W3CDTF">2026-03-19T04:53:55Z</dcterms:created>
  <dcterms:modified xsi:type="dcterms:W3CDTF">2026-04-30T04:56:58Z</dcterms:modified>
</cp:coreProperties>
</file>