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8180" windowHeight="8550" tabRatio="780"/>
  </bookViews>
  <sheets>
    <sheet name="3.1 取引係数表" sheetId="1" r:id="rId1"/>
    <sheet name="3.2 投入係数表" sheetId="2" r:id="rId2"/>
    <sheet name="3.3.1 逆行列係数表(封鎖型)" sheetId="3" r:id="rId3"/>
    <sheet name="3.3.2 逆行列係数(開放型)" sheetId="4" r:id="rId4"/>
    <sheet name="3.4 最終需要項目別生産誘発額" sheetId="5" r:id="rId5"/>
  </sheets>
  <externalReferences>
    <externalReference r:id="rId6"/>
  </externalReferences>
  <definedNames>
    <definedName name="_Fill" localSheetId="1" hidden="1">[1]局移出入取扱!#REF!</definedName>
    <definedName name="_Fill" localSheetId="2" hidden="1">[1]局移出入取扱!#REF!</definedName>
    <definedName name="_Fill" localSheetId="3" hidden="1">[1]局移出入取扱!#REF!</definedName>
    <definedName name="_Fill" hidden="1">[1]局移出入取扱!#REF!</definedName>
    <definedName name="_Order1" hidden="1">255</definedName>
    <definedName name="a" localSheetId="1">#REF!</definedName>
    <definedName name="a" localSheetId="2">#REF!</definedName>
    <definedName name="a" localSheetId="3">#REF!</definedName>
    <definedName name="a">#REF!</definedName>
  </definedNames>
  <calcPr calcId="125725"/>
</workbook>
</file>

<file path=xl/calcChain.xml><?xml version="1.0" encoding="utf-8"?>
<calcChain xmlns="http://schemas.openxmlformats.org/spreadsheetml/2006/main">
  <c r="I76" i="5"/>
  <c r="G76"/>
  <c r="F76"/>
  <c r="E76"/>
  <c r="D76"/>
  <c r="C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J30"/>
  <c r="J76" s="1"/>
  <c r="H30"/>
  <c r="H76" s="1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BV77" i="4"/>
  <c r="BV78" s="1"/>
  <c r="BU77"/>
  <c r="BU78" s="1"/>
  <c r="BT77"/>
  <c r="BT78" s="1"/>
  <c r="BS77"/>
  <c r="BS78" s="1"/>
  <c r="BR77"/>
  <c r="BR78" s="1"/>
  <c r="BQ77"/>
  <c r="BQ78" s="1"/>
  <c r="BP77"/>
  <c r="BP78" s="1"/>
  <c r="BO77"/>
  <c r="BO78" s="1"/>
  <c r="BN77"/>
  <c r="BN78" s="1"/>
  <c r="BM77"/>
  <c r="BM78" s="1"/>
  <c r="BL77"/>
  <c r="BL78" s="1"/>
  <c r="BK77"/>
  <c r="BK78" s="1"/>
  <c r="BJ77"/>
  <c r="BJ78" s="1"/>
  <c r="BI77"/>
  <c r="BI78" s="1"/>
  <c r="BH77"/>
  <c r="BH78" s="1"/>
  <c r="BG77"/>
  <c r="BG78" s="1"/>
  <c r="BF77"/>
  <c r="BF78" s="1"/>
  <c r="BE77"/>
  <c r="BE78" s="1"/>
  <c r="BD77"/>
  <c r="BD78" s="1"/>
  <c r="BC77"/>
  <c r="BC78" s="1"/>
  <c r="BB77"/>
  <c r="BB78" s="1"/>
  <c r="BA77"/>
  <c r="BA78" s="1"/>
  <c r="AZ77"/>
  <c r="AZ78" s="1"/>
  <c r="AY77"/>
  <c r="AY78" s="1"/>
  <c r="AX77"/>
  <c r="AX78" s="1"/>
  <c r="AW77"/>
  <c r="AW78" s="1"/>
  <c r="AV77"/>
  <c r="AV78" s="1"/>
  <c r="AU77"/>
  <c r="AU78" s="1"/>
  <c r="AT77"/>
  <c r="AT78" s="1"/>
  <c r="AS77"/>
  <c r="AS78" s="1"/>
  <c r="AR77"/>
  <c r="AR78" s="1"/>
  <c r="AQ77"/>
  <c r="AQ78" s="1"/>
  <c r="AP77"/>
  <c r="AP78" s="1"/>
  <c r="AO77"/>
  <c r="AO78" s="1"/>
  <c r="AN77"/>
  <c r="AN78" s="1"/>
  <c r="AM77"/>
  <c r="AM78" s="1"/>
  <c r="AL77"/>
  <c r="AL78" s="1"/>
  <c r="AK77"/>
  <c r="AK78" s="1"/>
  <c r="AJ77"/>
  <c r="AJ78" s="1"/>
  <c r="AI77"/>
  <c r="AI78" s="1"/>
  <c r="AH77"/>
  <c r="AH78" s="1"/>
  <c r="AG77"/>
  <c r="AG78" s="1"/>
  <c r="AF77"/>
  <c r="AF78" s="1"/>
  <c r="AE77"/>
  <c r="AE78" s="1"/>
  <c r="AD77"/>
  <c r="AD78" s="1"/>
  <c r="AC77"/>
  <c r="AC78" s="1"/>
  <c r="AB77"/>
  <c r="AB78" s="1"/>
  <c r="AA77"/>
  <c r="AA78" s="1"/>
  <c r="Z77"/>
  <c r="Z78" s="1"/>
  <c r="Y77"/>
  <c r="Y78" s="1"/>
  <c r="X77"/>
  <c r="X78" s="1"/>
  <c r="W77"/>
  <c r="W78" s="1"/>
  <c r="V77"/>
  <c r="V78" s="1"/>
  <c r="U77"/>
  <c r="U78" s="1"/>
  <c r="T77"/>
  <c r="T78" s="1"/>
  <c r="S77"/>
  <c r="S78" s="1"/>
  <c r="R77"/>
  <c r="R78" s="1"/>
  <c r="Q77"/>
  <c r="Q78" s="1"/>
  <c r="P77"/>
  <c r="P78" s="1"/>
  <c r="O77"/>
  <c r="O78" s="1"/>
  <c r="N77"/>
  <c r="N78" s="1"/>
  <c r="M77"/>
  <c r="M78" s="1"/>
  <c r="L77"/>
  <c r="L78" s="1"/>
  <c r="K77"/>
  <c r="K78" s="1"/>
  <c r="J77"/>
  <c r="J78" s="1"/>
  <c r="I77"/>
  <c r="I78" s="1"/>
  <c r="H77"/>
  <c r="H78" s="1"/>
  <c r="G77"/>
  <c r="G78" s="1"/>
  <c r="F77"/>
  <c r="F78" s="1"/>
  <c r="E77"/>
  <c r="E78" s="1"/>
  <c r="D77"/>
  <c r="D78" s="1"/>
  <c r="C77"/>
  <c r="C78" s="1"/>
  <c r="BW76"/>
  <c r="BX76" s="1"/>
  <c r="BW75"/>
  <c r="BX75" s="1"/>
  <c r="BW74"/>
  <c r="BX74" s="1"/>
  <c r="BW73"/>
  <c r="BX73" s="1"/>
  <c r="BW72"/>
  <c r="BX72" s="1"/>
  <c r="BW71"/>
  <c r="BX71" s="1"/>
  <c r="BW70"/>
  <c r="BX70" s="1"/>
  <c r="BW69"/>
  <c r="BX69" s="1"/>
  <c r="BW68"/>
  <c r="BX68" s="1"/>
  <c r="BW67"/>
  <c r="BX67" s="1"/>
  <c r="BW66"/>
  <c r="BX66" s="1"/>
  <c r="BW65"/>
  <c r="BX65" s="1"/>
  <c r="BW64"/>
  <c r="BX64" s="1"/>
  <c r="BW63"/>
  <c r="BX63" s="1"/>
  <c r="BW62"/>
  <c r="BX62" s="1"/>
  <c r="BW61"/>
  <c r="BX61" s="1"/>
  <c r="BW60"/>
  <c r="BX60" s="1"/>
  <c r="BW59"/>
  <c r="BX59" s="1"/>
  <c r="BW58"/>
  <c r="BX58" s="1"/>
  <c r="BW57"/>
  <c r="BX57" s="1"/>
  <c r="BW56"/>
  <c r="BX56" s="1"/>
  <c r="BW55"/>
  <c r="BX55" s="1"/>
  <c r="BW54"/>
  <c r="BX54" s="1"/>
  <c r="BW53"/>
  <c r="BX53" s="1"/>
  <c r="BW52"/>
  <c r="BX52" s="1"/>
  <c r="BW51"/>
  <c r="BX51" s="1"/>
  <c r="BW50"/>
  <c r="BX50" s="1"/>
  <c r="BW49"/>
  <c r="BX49" s="1"/>
  <c r="BW48"/>
  <c r="BX48" s="1"/>
  <c r="BW47"/>
  <c r="BX47" s="1"/>
  <c r="BW46"/>
  <c r="BX46" s="1"/>
  <c r="BW45"/>
  <c r="BX45" s="1"/>
  <c r="BW44"/>
  <c r="BX44" s="1"/>
  <c r="BW43"/>
  <c r="BX43" s="1"/>
  <c r="BW42"/>
  <c r="BX42" s="1"/>
  <c r="BW41"/>
  <c r="BX41" s="1"/>
  <c r="BW40"/>
  <c r="BX40" s="1"/>
  <c r="BW39"/>
  <c r="BX39" s="1"/>
  <c r="BW38"/>
  <c r="BX38" s="1"/>
  <c r="BW37"/>
  <c r="BX37" s="1"/>
  <c r="BW36"/>
  <c r="BX36" s="1"/>
  <c r="BW35"/>
  <c r="BX35" s="1"/>
  <c r="BW34"/>
  <c r="BX34" s="1"/>
  <c r="BW33"/>
  <c r="BX33" s="1"/>
  <c r="BW32"/>
  <c r="BX32" s="1"/>
  <c r="BW31"/>
  <c r="BX31" s="1"/>
  <c r="BW30"/>
  <c r="BX30" s="1"/>
  <c r="BW29"/>
  <c r="BX29" s="1"/>
  <c r="BW28"/>
  <c r="BX28" s="1"/>
  <c r="BW27"/>
  <c r="BX27" s="1"/>
  <c r="BW26"/>
  <c r="BX26" s="1"/>
  <c r="BW25"/>
  <c r="BX25" s="1"/>
  <c r="BW24"/>
  <c r="BX24" s="1"/>
  <c r="BW23"/>
  <c r="BX23" s="1"/>
  <c r="BW22"/>
  <c r="BX22" s="1"/>
  <c r="BW21"/>
  <c r="BX21" s="1"/>
  <c r="BW20"/>
  <c r="BX20" s="1"/>
  <c r="BW19"/>
  <c r="BX19" s="1"/>
  <c r="BW18"/>
  <c r="BX18" s="1"/>
  <c r="BW17"/>
  <c r="BX17" s="1"/>
  <c r="BW16"/>
  <c r="BX16" s="1"/>
  <c r="BW15"/>
  <c r="BX15" s="1"/>
  <c r="BW14"/>
  <c r="BX14" s="1"/>
  <c r="BW13"/>
  <c r="BX13" s="1"/>
  <c r="BW12"/>
  <c r="BX12" s="1"/>
  <c r="BW11"/>
  <c r="BX11" s="1"/>
  <c r="BW10"/>
  <c r="BX10" s="1"/>
  <c r="BW9"/>
  <c r="BX9" s="1"/>
  <c r="BW8"/>
  <c r="BX8" s="1"/>
  <c r="BW7"/>
  <c r="BX7" s="1"/>
  <c r="BW6"/>
  <c r="BX6" s="1"/>
  <c r="BW5"/>
  <c r="BX5" s="1"/>
  <c r="BV77" i="3"/>
  <c r="BU77"/>
  <c r="BT77"/>
  <c r="BS77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W76"/>
  <c r="BW75"/>
  <c r="BW74"/>
  <c r="BW73"/>
  <c r="BW72"/>
  <c r="BW71"/>
  <c r="BW70"/>
  <c r="BW69"/>
  <c r="BW68"/>
  <c r="BW67"/>
  <c r="BW66"/>
  <c r="BW65"/>
  <c r="BW64"/>
  <c r="BW63"/>
  <c r="BW62"/>
  <c r="BW61"/>
  <c r="BW60"/>
  <c r="BW59"/>
  <c r="BW58"/>
  <c r="BW57"/>
  <c r="BW56"/>
  <c r="BW55"/>
  <c r="BW54"/>
  <c r="BW53"/>
  <c r="BW52"/>
  <c r="BW51"/>
  <c r="BW50"/>
  <c r="BW49"/>
  <c r="BW48"/>
  <c r="BW47"/>
  <c r="BW46"/>
  <c r="BW45"/>
  <c r="BW44"/>
  <c r="BW43"/>
  <c r="BW42"/>
  <c r="BW41"/>
  <c r="BW40"/>
  <c r="BW39"/>
  <c r="BW38"/>
  <c r="BW37"/>
  <c r="BW36"/>
  <c r="BW35"/>
  <c r="BW34"/>
  <c r="BW33"/>
  <c r="BW32"/>
  <c r="BW31"/>
  <c r="BW30"/>
  <c r="BW29"/>
  <c r="BW28"/>
  <c r="BW27"/>
  <c r="BW26"/>
  <c r="BW25"/>
  <c r="BW24"/>
  <c r="BW23"/>
  <c r="BW22"/>
  <c r="BW21"/>
  <c r="BW20"/>
  <c r="BW19"/>
  <c r="BW18"/>
  <c r="BW17"/>
  <c r="BW16"/>
  <c r="BW15"/>
  <c r="BW14"/>
  <c r="BW13"/>
  <c r="BW12"/>
  <c r="BW11"/>
  <c r="BW10"/>
  <c r="BW9"/>
  <c r="BW8"/>
  <c r="BW7"/>
  <c r="BW6"/>
  <c r="BW5"/>
  <c r="BV84" i="1"/>
  <c r="BU84"/>
  <c r="BT84"/>
  <c r="BS84"/>
  <c r="BR84"/>
  <c r="BQ84"/>
  <c r="BP84"/>
  <c r="BO84"/>
  <c r="BN84"/>
  <c r="BM84"/>
  <c r="BL84"/>
  <c r="BK84"/>
  <c r="BJ84"/>
  <c r="BI84"/>
  <c r="BH84"/>
  <c r="BG84"/>
  <c r="BF84"/>
  <c r="BE84"/>
  <c r="BD84"/>
  <c r="BC84"/>
  <c r="BB84"/>
  <c r="BA84"/>
  <c r="AZ84"/>
  <c r="AY84"/>
  <c r="AX84"/>
  <c r="AW84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W83"/>
  <c r="BW82"/>
  <c r="BW81"/>
  <c r="BW80"/>
  <c r="BW79"/>
  <c r="BW78"/>
  <c r="BW84" s="1"/>
  <c r="CO77"/>
  <c r="CN77"/>
  <c r="CM77"/>
  <c r="CL77"/>
  <c r="CI77"/>
  <c r="CH77"/>
  <c r="CG77"/>
  <c r="CF77"/>
  <c r="CC77"/>
  <c r="CB77"/>
  <c r="CA77"/>
  <c r="BZ77"/>
  <c r="BY77"/>
  <c r="BX77"/>
  <c r="BV77"/>
  <c r="BU77"/>
  <c r="BT77"/>
  <c r="BS77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CD76"/>
  <c r="CJ76" s="1"/>
  <c r="CP76" s="1"/>
  <c r="BW76"/>
  <c r="CQ76" s="1"/>
  <c r="CD75"/>
  <c r="CJ75" s="1"/>
  <c r="CP75" s="1"/>
  <c r="BW75"/>
  <c r="CQ75" s="1"/>
  <c r="CD74"/>
  <c r="CJ74" s="1"/>
  <c r="CP74" s="1"/>
  <c r="BW74"/>
  <c r="CQ74" s="1"/>
  <c r="CD73"/>
  <c r="CJ73" s="1"/>
  <c r="CP73" s="1"/>
  <c r="BW73"/>
  <c r="CQ73" s="1"/>
  <c r="CD72"/>
  <c r="CJ72" s="1"/>
  <c r="CP72" s="1"/>
  <c r="BW72"/>
  <c r="CQ72" s="1"/>
  <c r="CD71"/>
  <c r="CJ71" s="1"/>
  <c r="CP71" s="1"/>
  <c r="BW71"/>
  <c r="CQ71" s="1"/>
  <c r="CD70"/>
  <c r="CJ70" s="1"/>
  <c r="CP70" s="1"/>
  <c r="BW70"/>
  <c r="CQ70" s="1"/>
  <c r="CD69"/>
  <c r="CJ69" s="1"/>
  <c r="CP69" s="1"/>
  <c r="BW69"/>
  <c r="CQ69" s="1"/>
  <c r="CD68"/>
  <c r="CJ68" s="1"/>
  <c r="CP68" s="1"/>
  <c r="BW68"/>
  <c r="CQ68" s="1"/>
  <c r="CD67"/>
  <c r="CJ67" s="1"/>
  <c r="CP67" s="1"/>
  <c r="BW67"/>
  <c r="CQ67" s="1"/>
  <c r="CD66"/>
  <c r="CJ66" s="1"/>
  <c r="CP66" s="1"/>
  <c r="BW66"/>
  <c r="CQ66" s="1"/>
  <c r="CD65"/>
  <c r="CJ65" s="1"/>
  <c r="CP65" s="1"/>
  <c r="BW65"/>
  <c r="CQ65" s="1"/>
  <c r="CD64"/>
  <c r="CJ64" s="1"/>
  <c r="CP64" s="1"/>
  <c r="BW64"/>
  <c r="CQ64" s="1"/>
  <c r="CD63"/>
  <c r="CJ63" s="1"/>
  <c r="CP63" s="1"/>
  <c r="BW63"/>
  <c r="CQ63" s="1"/>
  <c r="CD62"/>
  <c r="CJ62" s="1"/>
  <c r="CP62" s="1"/>
  <c r="BW62"/>
  <c r="CQ62" s="1"/>
  <c r="CD61"/>
  <c r="CJ61" s="1"/>
  <c r="CP61" s="1"/>
  <c r="BW61"/>
  <c r="CQ61" s="1"/>
  <c r="CD60"/>
  <c r="CJ60" s="1"/>
  <c r="CP60" s="1"/>
  <c r="BW60"/>
  <c r="CQ60" s="1"/>
  <c r="CD59"/>
  <c r="CJ59" s="1"/>
  <c r="CP59" s="1"/>
  <c r="BW59"/>
  <c r="CQ59" s="1"/>
  <c r="CD58"/>
  <c r="CJ58" s="1"/>
  <c r="CP58" s="1"/>
  <c r="BW58"/>
  <c r="CQ58" s="1"/>
  <c r="CD57"/>
  <c r="CJ57" s="1"/>
  <c r="CP57" s="1"/>
  <c r="BW57"/>
  <c r="CQ57" s="1"/>
  <c r="CD56"/>
  <c r="CJ56" s="1"/>
  <c r="CP56" s="1"/>
  <c r="BW56"/>
  <c r="CQ56" s="1"/>
  <c r="CD55"/>
  <c r="CJ55" s="1"/>
  <c r="CP55" s="1"/>
  <c r="BW55"/>
  <c r="CQ55" s="1"/>
  <c r="CD54"/>
  <c r="CJ54" s="1"/>
  <c r="CP54" s="1"/>
  <c r="BW54"/>
  <c r="CQ54" s="1"/>
  <c r="CD53"/>
  <c r="CJ53" s="1"/>
  <c r="CP53" s="1"/>
  <c r="BW53"/>
  <c r="CQ53" s="1"/>
  <c r="CD52"/>
  <c r="CJ52" s="1"/>
  <c r="CP52" s="1"/>
  <c r="BW52"/>
  <c r="CQ52" s="1"/>
  <c r="CD51"/>
  <c r="CJ51" s="1"/>
  <c r="CP51" s="1"/>
  <c r="BW51"/>
  <c r="CQ51" s="1"/>
  <c r="CD50"/>
  <c r="CJ50" s="1"/>
  <c r="CP50" s="1"/>
  <c r="BW50"/>
  <c r="CQ50" s="1"/>
  <c r="CD49"/>
  <c r="CJ49" s="1"/>
  <c r="CP49" s="1"/>
  <c r="BW49"/>
  <c r="CQ49" s="1"/>
  <c r="CD48"/>
  <c r="CJ48" s="1"/>
  <c r="CP48" s="1"/>
  <c r="BW48"/>
  <c r="CQ48" s="1"/>
  <c r="CD47"/>
  <c r="CJ47" s="1"/>
  <c r="CP47" s="1"/>
  <c r="BW47"/>
  <c r="CQ47" s="1"/>
  <c r="CD46"/>
  <c r="CJ46" s="1"/>
  <c r="CP46" s="1"/>
  <c r="BW46"/>
  <c r="CQ46" s="1"/>
  <c r="CD45"/>
  <c r="CJ45" s="1"/>
  <c r="CP45" s="1"/>
  <c r="BW45"/>
  <c r="CQ45" s="1"/>
  <c r="CD44"/>
  <c r="CJ44" s="1"/>
  <c r="CP44" s="1"/>
  <c r="BW44"/>
  <c r="CQ44" s="1"/>
  <c r="CD43"/>
  <c r="CJ43" s="1"/>
  <c r="CP43" s="1"/>
  <c r="BW43"/>
  <c r="CQ43" s="1"/>
  <c r="CD42"/>
  <c r="CJ42" s="1"/>
  <c r="CP42" s="1"/>
  <c r="BW42"/>
  <c r="CQ42" s="1"/>
  <c r="CD41"/>
  <c r="CJ41" s="1"/>
  <c r="CP41" s="1"/>
  <c r="BW41"/>
  <c r="CQ41" s="1"/>
  <c r="CD40"/>
  <c r="CJ40" s="1"/>
  <c r="CP40" s="1"/>
  <c r="BW40"/>
  <c r="CQ40" s="1"/>
  <c r="CD39"/>
  <c r="CJ39" s="1"/>
  <c r="CP39" s="1"/>
  <c r="BW39"/>
  <c r="CQ39" s="1"/>
  <c r="CD38"/>
  <c r="CJ38" s="1"/>
  <c r="CP38" s="1"/>
  <c r="BW38"/>
  <c r="CQ38" s="1"/>
  <c r="CD37"/>
  <c r="CJ37" s="1"/>
  <c r="CP37" s="1"/>
  <c r="BW37"/>
  <c r="CQ37" s="1"/>
  <c r="CD36"/>
  <c r="CJ36" s="1"/>
  <c r="CP36" s="1"/>
  <c r="BW36"/>
  <c r="CQ36" s="1"/>
  <c r="CD35"/>
  <c r="CJ35" s="1"/>
  <c r="CP35" s="1"/>
  <c r="BW35"/>
  <c r="CQ35" s="1"/>
  <c r="CD34"/>
  <c r="CJ34" s="1"/>
  <c r="CP34" s="1"/>
  <c r="BW34"/>
  <c r="CQ34" s="1"/>
  <c r="CD33"/>
  <c r="CJ33" s="1"/>
  <c r="CP33" s="1"/>
  <c r="BW33"/>
  <c r="CQ33" s="1"/>
  <c r="CD32"/>
  <c r="CJ32" s="1"/>
  <c r="CP32" s="1"/>
  <c r="BW32"/>
  <c r="CQ32" s="1"/>
  <c r="CD31"/>
  <c r="CJ31" s="1"/>
  <c r="CP31" s="1"/>
  <c r="BW31"/>
  <c r="CQ31" s="1"/>
  <c r="CD30"/>
  <c r="CJ30" s="1"/>
  <c r="CP30" s="1"/>
  <c r="BW30"/>
  <c r="CQ30" s="1"/>
  <c r="CD29"/>
  <c r="CJ29" s="1"/>
  <c r="CP29" s="1"/>
  <c r="BW29"/>
  <c r="CQ29" s="1"/>
  <c r="CD28"/>
  <c r="CJ28" s="1"/>
  <c r="CP28" s="1"/>
  <c r="BW28"/>
  <c r="CQ28" s="1"/>
  <c r="CD27"/>
  <c r="CJ27" s="1"/>
  <c r="CP27" s="1"/>
  <c r="BW27"/>
  <c r="CQ27" s="1"/>
  <c r="CD26"/>
  <c r="CJ26" s="1"/>
  <c r="CP26" s="1"/>
  <c r="BW26"/>
  <c r="CQ26" s="1"/>
  <c r="CD25"/>
  <c r="CJ25" s="1"/>
  <c r="CP25" s="1"/>
  <c r="BW25"/>
  <c r="CQ25" s="1"/>
  <c r="CD24"/>
  <c r="CJ24" s="1"/>
  <c r="CP24" s="1"/>
  <c r="BW24"/>
  <c r="CQ24" s="1"/>
  <c r="CD23"/>
  <c r="CJ23" s="1"/>
  <c r="CP23" s="1"/>
  <c r="BW23"/>
  <c r="CQ23" s="1"/>
  <c r="CD22"/>
  <c r="CJ22" s="1"/>
  <c r="CP22" s="1"/>
  <c r="BW22"/>
  <c r="CQ22" s="1"/>
  <c r="CD21"/>
  <c r="CJ21" s="1"/>
  <c r="CP21" s="1"/>
  <c r="BW21"/>
  <c r="CQ21" s="1"/>
  <c r="CD20"/>
  <c r="CJ20" s="1"/>
  <c r="CP20" s="1"/>
  <c r="BW20"/>
  <c r="CQ20" s="1"/>
  <c r="CD19"/>
  <c r="CJ19" s="1"/>
  <c r="CP19" s="1"/>
  <c r="BW19"/>
  <c r="CQ19" s="1"/>
  <c r="CD18"/>
  <c r="CJ18" s="1"/>
  <c r="CP18" s="1"/>
  <c r="BW18"/>
  <c r="CQ18" s="1"/>
  <c r="CD17"/>
  <c r="CJ17" s="1"/>
  <c r="CP17" s="1"/>
  <c r="BW17"/>
  <c r="CQ17" s="1"/>
  <c r="CD16"/>
  <c r="CJ16" s="1"/>
  <c r="CP16" s="1"/>
  <c r="BW16"/>
  <c r="CQ16" s="1"/>
  <c r="CD15"/>
  <c r="CJ15" s="1"/>
  <c r="CP15" s="1"/>
  <c r="BW15"/>
  <c r="CQ15" s="1"/>
  <c r="CD14"/>
  <c r="CJ14" s="1"/>
  <c r="CP14" s="1"/>
  <c r="BW14"/>
  <c r="CQ14" s="1"/>
  <c r="CD13"/>
  <c r="CJ13" s="1"/>
  <c r="CP13" s="1"/>
  <c r="BW13"/>
  <c r="CQ13" s="1"/>
  <c r="CD12"/>
  <c r="CJ12" s="1"/>
  <c r="CP12" s="1"/>
  <c r="BW12"/>
  <c r="CQ12" s="1"/>
  <c r="CD11"/>
  <c r="CJ11" s="1"/>
  <c r="CP11" s="1"/>
  <c r="BW11"/>
  <c r="CQ11" s="1"/>
  <c r="CD10"/>
  <c r="CJ10" s="1"/>
  <c r="CP10" s="1"/>
  <c r="BW10"/>
  <c r="CQ10" s="1"/>
  <c r="CD9"/>
  <c r="CJ9" s="1"/>
  <c r="CP9" s="1"/>
  <c r="BW9"/>
  <c r="CQ9" s="1"/>
  <c r="CD8"/>
  <c r="CJ8" s="1"/>
  <c r="CP8" s="1"/>
  <c r="BW8"/>
  <c r="CQ8" s="1"/>
  <c r="CD7"/>
  <c r="CJ7" s="1"/>
  <c r="CP7" s="1"/>
  <c r="BW7"/>
  <c r="CQ7" s="1"/>
  <c r="CD6"/>
  <c r="CJ6" s="1"/>
  <c r="CP6" s="1"/>
  <c r="BW6"/>
  <c r="CQ6" s="1"/>
  <c r="CD5"/>
  <c r="CD77" s="1"/>
  <c r="BW5"/>
  <c r="BW77" s="1"/>
  <c r="BW85" s="1"/>
  <c r="CE5" l="1"/>
  <c r="CJ5"/>
  <c r="CK5"/>
  <c r="CE6"/>
  <c r="CK6"/>
  <c r="CE7"/>
  <c r="CK7"/>
  <c r="CE8"/>
  <c r="CK8"/>
  <c r="CE9"/>
  <c r="CK9"/>
  <c r="CE10"/>
  <c r="CK10"/>
  <c r="CE11"/>
  <c r="CK11"/>
  <c r="CE12"/>
  <c r="CK12"/>
  <c r="CE13"/>
  <c r="CK13"/>
  <c r="CE14"/>
  <c r="CK14"/>
  <c r="CE15"/>
  <c r="CK15"/>
  <c r="CE16"/>
  <c r="CK16"/>
  <c r="CE17"/>
  <c r="CK17"/>
  <c r="CE18"/>
  <c r="CK18"/>
  <c r="CE19"/>
  <c r="CK19"/>
  <c r="CE20"/>
  <c r="CK20"/>
  <c r="CE21"/>
  <c r="CK21"/>
  <c r="CE22"/>
  <c r="CK22"/>
  <c r="CE23"/>
  <c r="CK23"/>
  <c r="CE24"/>
  <c r="CK24"/>
  <c r="CE25"/>
  <c r="CK25"/>
  <c r="CE26"/>
  <c r="CK26"/>
  <c r="CE27"/>
  <c r="CK27"/>
  <c r="CE28"/>
  <c r="CK28"/>
  <c r="CE29"/>
  <c r="CK29"/>
  <c r="CE30"/>
  <c r="CK30"/>
  <c r="CE31"/>
  <c r="CK31"/>
  <c r="CE32"/>
  <c r="CK32"/>
  <c r="CE33"/>
  <c r="CK33"/>
  <c r="CE34"/>
  <c r="CK34"/>
  <c r="CE35"/>
  <c r="CK35"/>
  <c r="CE36"/>
  <c r="CK36"/>
  <c r="CE37"/>
  <c r="CK37"/>
  <c r="CE38"/>
  <c r="CK38"/>
  <c r="CE39"/>
  <c r="CK39"/>
  <c r="CE40"/>
  <c r="CK40"/>
  <c r="CE41"/>
  <c r="CK41"/>
  <c r="CE42"/>
  <c r="CK42"/>
  <c r="CE43"/>
  <c r="CK43"/>
  <c r="CE44"/>
  <c r="CK44"/>
  <c r="CE45"/>
  <c r="CK45"/>
  <c r="CE46"/>
  <c r="CK46"/>
  <c r="CE47"/>
  <c r="CK47"/>
  <c r="CE48"/>
  <c r="CK48"/>
  <c r="CE49"/>
  <c r="CK49"/>
  <c r="CE50"/>
  <c r="CK50"/>
  <c r="CE51"/>
  <c r="CK51"/>
  <c r="CE52"/>
  <c r="CK52"/>
  <c r="CE53"/>
  <c r="CK53"/>
  <c r="CE54"/>
  <c r="CK54"/>
  <c r="CE55"/>
  <c r="CK55"/>
  <c r="CE56"/>
  <c r="CK56"/>
  <c r="CE57"/>
  <c r="CK57"/>
  <c r="CE58"/>
  <c r="CK58"/>
  <c r="CE59"/>
  <c r="CK59"/>
  <c r="CE60"/>
  <c r="CK60"/>
  <c r="CE61"/>
  <c r="CK61"/>
  <c r="CE62"/>
  <c r="CK62"/>
  <c r="CE63"/>
  <c r="CK63"/>
  <c r="CE64"/>
  <c r="CK64"/>
  <c r="CE65"/>
  <c r="CK65"/>
  <c r="CE66"/>
  <c r="CK66"/>
  <c r="CE67"/>
  <c r="CK67"/>
  <c r="CE68"/>
  <c r="CK68"/>
  <c r="CE69"/>
  <c r="CK69"/>
  <c r="CE70"/>
  <c r="CK70"/>
  <c r="CE71"/>
  <c r="CK71"/>
  <c r="CE72"/>
  <c r="CK72"/>
  <c r="CE73"/>
  <c r="CK73"/>
  <c r="CE74"/>
  <c r="CK74"/>
  <c r="CE75"/>
  <c r="CK75"/>
  <c r="CE76"/>
  <c r="CK76"/>
  <c r="C85"/>
  <c r="D85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AL85"/>
  <c r="AM85"/>
  <c r="AN85"/>
  <c r="AO85"/>
  <c r="AP85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I85"/>
  <c r="BJ85"/>
  <c r="BK85"/>
  <c r="BL85"/>
  <c r="BM85"/>
  <c r="BN85"/>
  <c r="BO85"/>
  <c r="BP85"/>
  <c r="BQ85"/>
  <c r="BR85"/>
  <c r="BS85"/>
  <c r="BT85"/>
  <c r="BU85"/>
  <c r="BV85"/>
  <c r="K30" i="5"/>
  <c r="K76" s="1"/>
  <c r="BV85" i="2" l="1"/>
  <c r="BV83"/>
  <c r="BV82"/>
  <c r="BV81"/>
  <c r="BV80"/>
  <c r="BV79"/>
  <c r="BV78"/>
  <c r="BV76"/>
  <c r="BV75"/>
  <c r="BV74"/>
  <c r="BV73"/>
  <c r="BV72"/>
  <c r="BV71"/>
  <c r="BV70"/>
  <c r="BV69"/>
  <c r="BV68"/>
  <c r="BV67"/>
  <c r="BV66"/>
  <c r="BV65"/>
  <c r="BV64"/>
  <c r="BV63"/>
  <c r="BV62"/>
  <c r="BV61"/>
  <c r="BV60"/>
  <c r="BV59"/>
  <c r="BV58"/>
  <c r="BV57"/>
  <c r="BV56"/>
  <c r="BV55"/>
  <c r="BV54"/>
  <c r="BV53"/>
  <c r="BV52"/>
  <c r="BV51"/>
  <c r="BV50"/>
  <c r="BV49"/>
  <c r="BV48"/>
  <c r="BV47"/>
  <c r="BV46"/>
  <c r="BV45"/>
  <c r="BV44"/>
  <c r="BV43"/>
  <c r="BV42"/>
  <c r="BV41"/>
  <c r="BV40"/>
  <c r="BV39"/>
  <c r="BV38"/>
  <c r="BV37"/>
  <c r="BV36"/>
  <c r="BV35"/>
  <c r="BV34"/>
  <c r="BV33"/>
  <c r="BV32"/>
  <c r="BV31"/>
  <c r="BV30"/>
  <c r="BV29"/>
  <c r="BV28"/>
  <c r="BV27"/>
  <c r="BV26"/>
  <c r="BV25"/>
  <c r="BV24"/>
  <c r="BV23"/>
  <c r="BV22"/>
  <c r="BV21"/>
  <c r="BV20"/>
  <c r="BV19"/>
  <c r="BV18"/>
  <c r="BV17"/>
  <c r="BV16"/>
  <c r="BV15"/>
  <c r="BV14"/>
  <c r="BV13"/>
  <c r="BV12"/>
  <c r="BV11"/>
  <c r="BV10"/>
  <c r="BV9"/>
  <c r="BV8"/>
  <c r="BV7"/>
  <c r="BV6"/>
  <c r="BV5"/>
  <c r="BU85"/>
  <c r="BU83"/>
  <c r="BU82"/>
  <c r="BU81"/>
  <c r="BU80"/>
  <c r="BU79"/>
  <c r="BU78"/>
  <c r="BU76"/>
  <c r="BU75"/>
  <c r="BU74"/>
  <c r="BU73"/>
  <c r="BU72"/>
  <c r="BU71"/>
  <c r="BU70"/>
  <c r="BU69"/>
  <c r="BU68"/>
  <c r="BU67"/>
  <c r="BU66"/>
  <c r="BU65"/>
  <c r="BU64"/>
  <c r="BU63"/>
  <c r="BU62"/>
  <c r="BU61"/>
  <c r="BU60"/>
  <c r="BU59"/>
  <c r="BU58"/>
  <c r="BU57"/>
  <c r="BU56"/>
  <c r="BU55"/>
  <c r="BU54"/>
  <c r="BU53"/>
  <c r="BU52"/>
  <c r="BU51"/>
  <c r="BU50"/>
  <c r="BU49"/>
  <c r="BU48"/>
  <c r="BU47"/>
  <c r="BU46"/>
  <c r="BU45"/>
  <c r="BU44"/>
  <c r="BU43"/>
  <c r="BU42"/>
  <c r="BU41"/>
  <c r="BU40"/>
  <c r="BU39"/>
  <c r="BU38"/>
  <c r="BU37"/>
  <c r="BU36"/>
  <c r="BU35"/>
  <c r="BU34"/>
  <c r="BU33"/>
  <c r="BU32"/>
  <c r="BU31"/>
  <c r="BU30"/>
  <c r="BU29"/>
  <c r="BU28"/>
  <c r="BU27"/>
  <c r="BU26"/>
  <c r="BU25"/>
  <c r="BU24"/>
  <c r="BU23"/>
  <c r="BU22"/>
  <c r="BU21"/>
  <c r="BU20"/>
  <c r="BU19"/>
  <c r="BU18"/>
  <c r="BU17"/>
  <c r="BU16"/>
  <c r="BU15"/>
  <c r="BU14"/>
  <c r="BU13"/>
  <c r="BU12"/>
  <c r="BU11"/>
  <c r="BU10"/>
  <c r="BU9"/>
  <c r="BU8"/>
  <c r="BU7"/>
  <c r="BU6"/>
  <c r="BU5"/>
  <c r="BT85"/>
  <c r="BT83"/>
  <c r="BT82"/>
  <c r="BT81"/>
  <c r="BT80"/>
  <c r="BT79"/>
  <c r="BT78"/>
  <c r="BT76"/>
  <c r="BT75"/>
  <c r="BT74"/>
  <c r="BT73"/>
  <c r="BT72"/>
  <c r="BT71"/>
  <c r="BT70"/>
  <c r="BT69"/>
  <c r="BT68"/>
  <c r="BT67"/>
  <c r="BT66"/>
  <c r="BT65"/>
  <c r="BT64"/>
  <c r="BT63"/>
  <c r="BT62"/>
  <c r="BT61"/>
  <c r="BT60"/>
  <c r="BT59"/>
  <c r="BT58"/>
  <c r="BT57"/>
  <c r="BT56"/>
  <c r="BT55"/>
  <c r="BT54"/>
  <c r="BT53"/>
  <c r="BT52"/>
  <c r="BT51"/>
  <c r="BT50"/>
  <c r="BT49"/>
  <c r="BT48"/>
  <c r="BT47"/>
  <c r="BT46"/>
  <c r="BT45"/>
  <c r="BT44"/>
  <c r="BT43"/>
  <c r="BT42"/>
  <c r="BT41"/>
  <c r="BT40"/>
  <c r="BT39"/>
  <c r="BT38"/>
  <c r="BT37"/>
  <c r="BT36"/>
  <c r="BT35"/>
  <c r="BT34"/>
  <c r="BT33"/>
  <c r="BT32"/>
  <c r="BT31"/>
  <c r="BT30"/>
  <c r="BT29"/>
  <c r="BT28"/>
  <c r="BT27"/>
  <c r="BT26"/>
  <c r="BT25"/>
  <c r="BT24"/>
  <c r="BT23"/>
  <c r="BT22"/>
  <c r="BT21"/>
  <c r="BT20"/>
  <c r="BT19"/>
  <c r="BT18"/>
  <c r="BT17"/>
  <c r="BT16"/>
  <c r="BT15"/>
  <c r="BT14"/>
  <c r="BT13"/>
  <c r="BT12"/>
  <c r="BT11"/>
  <c r="BT10"/>
  <c r="BT9"/>
  <c r="BT8"/>
  <c r="BT7"/>
  <c r="BT6"/>
  <c r="BT5"/>
  <c r="BS85"/>
  <c r="BS83"/>
  <c r="BS82"/>
  <c r="BS81"/>
  <c r="BS80"/>
  <c r="BS79"/>
  <c r="BS78"/>
  <c r="BS76"/>
  <c r="BS75"/>
  <c r="BS74"/>
  <c r="BS73"/>
  <c r="BS72"/>
  <c r="BS71"/>
  <c r="BS70"/>
  <c r="BS69"/>
  <c r="BS68"/>
  <c r="BS67"/>
  <c r="BS66"/>
  <c r="BS65"/>
  <c r="BS64"/>
  <c r="BS63"/>
  <c r="BS62"/>
  <c r="BS61"/>
  <c r="BS60"/>
  <c r="BS59"/>
  <c r="BS58"/>
  <c r="BS57"/>
  <c r="BS56"/>
  <c r="BS55"/>
  <c r="BS54"/>
  <c r="BS53"/>
  <c r="BS52"/>
  <c r="BS51"/>
  <c r="BS50"/>
  <c r="BS49"/>
  <c r="BS48"/>
  <c r="BS47"/>
  <c r="BS46"/>
  <c r="BS45"/>
  <c r="BS44"/>
  <c r="BS43"/>
  <c r="BS42"/>
  <c r="BS41"/>
  <c r="BS40"/>
  <c r="BS39"/>
  <c r="BS38"/>
  <c r="BS37"/>
  <c r="BS36"/>
  <c r="BS35"/>
  <c r="BS34"/>
  <c r="BS33"/>
  <c r="BS32"/>
  <c r="BS31"/>
  <c r="BS30"/>
  <c r="BS29"/>
  <c r="BS28"/>
  <c r="BS27"/>
  <c r="BS26"/>
  <c r="BS25"/>
  <c r="BS24"/>
  <c r="BS23"/>
  <c r="BS22"/>
  <c r="BS21"/>
  <c r="BS20"/>
  <c r="BS19"/>
  <c r="BS18"/>
  <c r="BS17"/>
  <c r="BS16"/>
  <c r="BS15"/>
  <c r="BS14"/>
  <c r="BS13"/>
  <c r="BS12"/>
  <c r="BS11"/>
  <c r="BS10"/>
  <c r="BS9"/>
  <c r="BS8"/>
  <c r="BS7"/>
  <c r="BS6"/>
  <c r="BS5"/>
  <c r="BR85"/>
  <c r="BR83"/>
  <c r="BR82"/>
  <c r="BR81"/>
  <c r="BR80"/>
  <c r="BR79"/>
  <c r="BR78"/>
  <c r="BR76"/>
  <c r="BR75"/>
  <c r="BR74"/>
  <c r="BR73"/>
  <c r="BR72"/>
  <c r="BR71"/>
  <c r="BR70"/>
  <c r="BR69"/>
  <c r="BR68"/>
  <c r="BR67"/>
  <c r="BR66"/>
  <c r="BR65"/>
  <c r="BR64"/>
  <c r="BR63"/>
  <c r="BR62"/>
  <c r="BR61"/>
  <c r="BR60"/>
  <c r="BR59"/>
  <c r="BR58"/>
  <c r="BR57"/>
  <c r="BR56"/>
  <c r="BR55"/>
  <c r="BR54"/>
  <c r="BR53"/>
  <c r="BR52"/>
  <c r="BR51"/>
  <c r="BR50"/>
  <c r="BR49"/>
  <c r="BR48"/>
  <c r="BR47"/>
  <c r="BR46"/>
  <c r="BR45"/>
  <c r="BR44"/>
  <c r="BR43"/>
  <c r="BR42"/>
  <c r="BR41"/>
  <c r="BR40"/>
  <c r="BR39"/>
  <c r="BR38"/>
  <c r="BR37"/>
  <c r="BR36"/>
  <c r="BR35"/>
  <c r="BR34"/>
  <c r="BR33"/>
  <c r="BR32"/>
  <c r="BR31"/>
  <c r="BR30"/>
  <c r="BR29"/>
  <c r="BR28"/>
  <c r="BR27"/>
  <c r="BR26"/>
  <c r="BR25"/>
  <c r="BR24"/>
  <c r="BR23"/>
  <c r="BR22"/>
  <c r="BR21"/>
  <c r="BR20"/>
  <c r="BR19"/>
  <c r="BR18"/>
  <c r="BR17"/>
  <c r="BR16"/>
  <c r="BR15"/>
  <c r="BR14"/>
  <c r="BR13"/>
  <c r="BR12"/>
  <c r="BR11"/>
  <c r="BR10"/>
  <c r="BR9"/>
  <c r="BR8"/>
  <c r="BR7"/>
  <c r="BR6"/>
  <c r="BR5"/>
  <c r="BQ85"/>
  <c r="BQ83"/>
  <c r="BQ82"/>
  <c r="BQ81"/>
  <c r="BQ80"/>
  <c r="BQ79"/>
  <c r="BQ78"/>
  <c r="BQ76"/>
  <c r="BQ75"/>
  <c r="BQ74"/>
  <c r="BQ73"/>
  <c r="BQ72"/>
  <c r="BQ71"/>
  <c r="BQ70"/>
  <c r="BQ69"/>
  <c r="BQ68"/>
  <c r="BQ67"/>
  <c r="BQ66"/>
  <c r="BQ65"/>
  <c r="BQ64"/>
  <c r="BQ63"/>
  <c r="BQ62"/>
  <c r="BQ61"/>
  <c r="BQ60"/>
  <c r="BQ59"/>
  <c r="BQ58"/>
  <c r="BQ57"/>
  <c r="BQ56"/>
  <c r="BQ55"/>
  <c r="BQ54"/>
  <c r="BQ53"/>
  <c r="BQ52"/>
  <c r="BQ51"/>
  <c r="BQ50"/>
  <c r="BQ49"/>
  <c r="BQ48"/>
  <c r="BQ47"/>
  <c r="BQ46"/>
  <c r="BQ45"/>
  <c r="BQ44"/>
  <c r="BQ43"/>
  <c r="BQ42"/>
  <c r="BQ41"/>
  <c r="BQ40"/>
  <c r="BQ39"/>
  <c r="BQ38"/>
  <c r="BQ37"/>
  <c r="BQ36"/>
  <c r="BQ35"/>
  <c r="BQ34"/>
  <c r="BQ33"/>
  <c r="BQ32"/>
  <c r="BQ31"/>
  <c r="BQ30"/>
  <c r="BQ29"/>
  <c r="BQ28"/>
  <c r="BQ27"/>
  <c r="BQ26"/>
  <c r="BQ25"/>
  <c r="BQ24"/>
  <c r="BQ23"/>
  <c r="BQ22"/>
  <c r="BQ21"/>
  <c r="BQ20"/>
  <c r="BQ19"/>
  <c r="BQ18"/>
  <c r="BQ17"/>
  <c r="BQ16"/>
  <c r="BQ15"/>
  <c r="BQ14"/>
  <c r="BQ13"/>
  <c r="BQ12"/>
  <c r="BQ11"/>
  <c r="BQ10"/>
  <c r="BQ9"/>
  <c r="BQ8"/>
  <c r="BQ7"/>
  <c r="BQ6"/>
  <c r="BQ5"/>
  <c r="BP85"/>
  <c r="BP83"/>
  <c r="BP82"/>
  <c r="BP81"/>
  <c r="BP80"/>
  <c r="BP79"/>
  <c r="BP78"/>
  <c r="BP76"/>
  <c r="BP75"/>
  <c r="BP74"/>
  <c r="BP73"/>
  <c r="BP72"/>
  <c r="BP71"/>
  <c r="BP70"/>
  <c r="BP69"/>
  <c r="BP68"/>
  <c r="BP67"/>
  <c r="BP66"/>
  <c r="BP65"/>
  <c r="BP64"/>
  <c r="BP63"/>
  <c r="BP62"/>
  <c r="BP61"/>
  <c r="BP60"/>
  <c r="BP59"/>
  <c r="BP58"/>
  <c r="BP57"/>
  <c r="BP56"/>
  <c r="BP55"/>
  <c r="BP54"/>
  <c r="BP53"/>
  <c r="BP52"/>
  <c r="BP51"/>
  <c r="BP50"/>
  <c r="BP49"/>
  <c r="BP48"/>
  <c r="BP47"/>
  <c r="BP46"/>
  <c r="BP45"/>
  <c r="BP44"/>
  <c r="BP43"/>
  <c r="BP42"/>
  <c r="BP41"/>
  <c r="BP40"/>
  <c r="BP39"/>
  <c r="BP38"/>
  <c r="BP37"/>
  <c r="BP36"/>
  <c r="BP35"/>
  <c r="BP34"/>
  <c r="BP33"/>
  <c r="BP32"/>
  <c r="BP31"/>
  <c r="BP30"/>
  <c r="BP29"/>
  <c r="BP28"/>
  <c r="BP27"/>
  <c r="BP26"/>
  <c r="BP25"/>
  <c r="BP24"/>
  <c r="BP23"/>
  <c r="BP22"/>
  <c r="BP21"/>
  <c r="BP20"/>
  <c r="BP19"/>
  <c r="BP18"/>
  <c r="BP17"/>
  <c r="BP16"/>
  <c r="BP15"/>
  <c r="BP14"/>
  <c r="BP13"/>
  <c r="BP12"/>
  <c r="BP11"/>
  <c r="BP10"/>
  <c r="BP9"/>
  <c r="BP8"/>
  <c r="BP7"/>
  <c r="BP6"/>
  <c r="BP5"/>
  <c r="BO85"/>
  <c r="BO83"/>
  <c r="BO82"/>
  <c r="BO81"/>
  <c r="BO80"/>
  <c r="BO79"/>
  <c r="BO78"/>
  <c r="BO76"/>
  <c r="BO75"/>
  <c r="BO74"/>
  <c r="BO73"/>
  <c r="BO72"/>
  <c r="BO71"/>
  <c r="BO70"/>
  <c r="BO69"/>
  <c r="BO68"/>
  <c r="BO67"/>
  <c r="BO66"/>
  <c r="BO65"/>
  <c r="BO64"/>
  <c r="BO63"/>
  <c r="BO62"/>
  <c r="BO61"/>
  <c r="BO60"/>
  <c r="BO59"/>
  <c r="BO58"/>
  <c r="BO57"/>
  <c r="BO56"/>
  <c r="BO55"/>
  <c r="BO54"/>
  <c r="BO53"/>
  <c r="BO52"/>
  <c r="BO51"/>
  <c r="BO50"/>
  <c r="BO49"/>
  <c r="BO48"/>
  <c r="BO47"/>
  <c r="BO46"/>
  <c r="BO45"/>
  <c r="BO44"/>
  <c r="BO43"/>
  <c r="BO42"/>
  <c r="BO41"/>
  <c r="BO40"/>
  <c r="BO39"/>
  <c r="BO38"/>
  <c r="BO37"/>
  <c r="BO36"/>
  <c r="BO35"/>
  <c r="BO34"/>
  <c r="BO33"/>
  <c r="BO32"/>
  <c r="BO31"/>
  <c r="BO30"/>
  <c r="BO29"/>
  <c r="BO28"/>
  <c r="BO27"/>
  <c r="BO26"/>
  <c r="BO25"/>
  <c r="BO24"/>
  <c r="BO23"/>
  <c r="BO22"/>
  <c r="BO21"/>
  <c r="BO20"/>
  <c r="BO19"/>
  <c r="BO18"/>
  <c r="BO17"/>
  <c r="BO16"/>
  <c r="BO15"/>
  <c r="BO14"/>
  <c r="BO13"/>
  <c r="BO12"/>
  <c r="BO11"/>
  <c r="BO10"/>
  <c r="BO9"/>
  <c r="BO8"/>
  <c r="BO7"/>
  <c r="BO6"/>
  <c r="BO5"/>
  <c r="BN85"/>
  <c r="BN83"/>
  <c r="BN82"/>
  <c r="BN81"/>
  <c r="BN80"/>
  <c r="BN79"/>
  <c r="BN78"/>
  <c r="BN76"/>
  <c r="BN75"/>
  <c r="BN74"/>
  <c r="BN73"/>
  <c r="BN72"/>
  <c r="BN71"/>
  <c r="BN70"/>
  <c r="BN69"/>
  <c r="BN68"/>
  <c r="BN67"/>
  <c r="BN66"/>
  <c r="BN65"/>
  <c r="BN64"/>
  <c r="BN63"/>
  <c r="BN62"/>
  <c r="BN61"/>
  <c r="BN60"/>
  <c r="BN59"/>
  <c r="BN58"/>
  <c r="BN57"/>
  <c r="BN56"/>
  <c r="BN55"/>
  <c r="BN54"/>
  <c r="BN53"/>
  <c r="BN52"/>
  <c r="BN51"/>
  <c r="BN50"/>
  <c r="BN49"/>
  <c r="BN48"/>
  <c r="BN47"/>
  <c r="BN46"/>
  <c r="BN45"/>
  <c r="BN44"/>
  <c r="BN43"/>
  <c r="BN42"/>
  <c r="BN41"/>
  <c r="BN40"/>
  <c r="BN39"/>
  <c r="BN38"/>
  <c r="BN37"/>
  <c r="BN36"/>
  <c r="BN35"/>
  <c r="BN34"/>
  <c r="BN33"/>
  <c r="BN32"/>
  <c r="BN31"/>
  <c r="BN30"/>
  <c r="BN29"/>
  <c r="BN28"/>
  <c r="BN27"/>
  <c r="BN26"/>
  <c r="BN25"/>
  <c r="BN24"/>
  <c r="BN23"/>
  <c r="BN22"/>
  <c r="BN21"/>
  <c r="BN20"/>
  <c r="BN19"/>
  <c r="BN18"/>
  <c r="BN17"/>
  <c r="BN16"/>
  <c r="BN15"/>
  <c r="BN14"/>
  <c r="BN13"/>
  <c r="BN12"/>
  <c r="BN11"/>
  <c r="BN10"/>
  <c r="BN9"/>
  <c r="BN8"/>
  <c r="BN7"/>
  <c r="BN6"/>
  <c r="BN5"/>
  <c r="BM85"/>
  <c r="BM83"/>
  <c r="BM82"/>
  <c r="BM81"/>
  <c r="BM80"/>
  <c r="BM79"/>
  <c r="BM78"/>
  <c r="BM76"/>
  <c r="BM75"/>
  <c r="BM74"/>
  <c r="BM73"/>
  <c r="BM72"/>
  <c r="BM71"/>
  <c r="BM70"/>
  <c r="BM69"/>
  <c r="BM68"/>
  <c r="BM67"/>
  <c r="BM66"/>
  <c r="BM65"/>
  <c r="BM64"/>
  <c r="BM63"/>
  <c r="BM62"/>
  <c r="BM61"/>
  <c r="BM60"/>
  <c r="BM59"/>
  <c r="BM58"/>
  <c r="BM57"/>
  <c r="BM56"/>
  <c r="BM55"/>
  <c r="BM54"/>
  <c r="BM53"/>
  <c r="BM52"/>
  <c r="BM51"/>
  <c r="BM50"/>
  <c r="BM49"/>
  <c r="BM48"/>
  <c r="BM47"/>
  <c r="BM46"/>
  <c r="BM45"/>
  <c r="BM44"/>
  <c r="BM43"/>
  <c r="BM42"/>
  <c r="BM41"/>
  <c r="BM40"/>
  <c r="BM39"/>
  <c r="BM38"/>
  <c r="BM37"/>
  <c r="BM36"/>
  <c r="BM35"/>
  <c r="BM34"/>
  <c r="BM33"/>
  <c r="BM32"/>
  <c r="BM31"/>
  <c r="BM30"/>
  <c r="BM29"/>
  <c r="BM28"/>
  <c r="BM27"/>
  <c r="BM26"/>
  <c r="BM25"/>
  <c r="BM24"/>
  <c r="BM23"/>
  <c r="BM22"/>
  <c r="BM21"/>
  <c r="BM20"/>
  <c r="BM19"/>
  <c r="BM18"/>
  <c r="BM17"/>
  <c r="BM16"/>
  <c r="BM15"/>
  <c r="BM14"/>
  <c r="BM13"/>
  <c r="BM12"/>
  <c r="BM11"/>
  <c r="BM10"/>
  <c r="BM9"/>
  <c r="BM8"/>
  <c r="BM7"/>
  <c r="BM6"/>
  <c r="BM5"/>
  <c r="BL85"/>
  <c r="BL83"/>
  <c r="BL82"/>
  <c r="BL81"/>
  <c r="BL80"/>
  <c r="BL79"/>
  <c r="BL78"/>
  <c r="BL76"/>
  <c r="BL75"/>
  <c r="BL74"/>
  <c r="BL73"/>
  <c r="BL72"/>
  <c r="BL71"/>
  <c r="BL70"/>
  <c r="BL69"/>
  <c r="BL68"/>
  <c r="BL67"/>
  <c r="BL66"/>
  <c r="BL65"/>
  <c r="BL64"/>
  <c r="BL63"/>
  <c r="BL62"/>
  <c r="BL61"/>
  <c r="BL60"/>
  <c r="BL59"/>
  <c r="BL58"/>
  <c r="BL57"/>
  <c r="BL56"/>
  <c r="BL55"/>
  <c r="BL54"/>
  <c r="BL53"/>
  <c r="BL52"/>
  <c r="BL51"/>
  <c r="BL50"/>
  <c r="BL49"/>
  <c r="BL48"/>
  <c r="BL47"/>
  <c r="BL46"/>
  <c r="BL45"/>
  <c r="BL44"/>
  <c r="BL43"/>
  <c r="BL42"/>
  <c r="BL41"/>
  <c r="BL40"/>
  <c r="BL39"/>
  <c r="BL38"/>
  <c r="BL37"/>
  <c r="BL36"/>
  <c r="BL35"/>
  <c r="BL34"/>
  <c r="BL33"/>
  <c r="BL32"/>
  <c r="BL31"/>
  <c r="BL30"/>
  <c r="BL29"/>
  <c r="BL28"/>
  <c r="BL27"/>
  <c r="BL26"/>
  <c r="BL25"/>
  <c r="BL24"/>
  <c r="BL23"/>
  <c r="BL22"/>
  <c r="BL21"/>
  <c r="BL20"/>
  <c r="BL19"/>
  <c r="BL18"/>
  <c r="BL17"/>
  <c r="BL16"/>
  <c r="BL15"/>
  <c r="BL14"/>
  <c r="BL13"/>
  <c r="BL12"/>
  <c r="BL11"/>
  <c r="BL10"/>
  <c r="BL9"/>
  <c r="BL8"/>
  <c r="BL7"/>
  <c r="BL6"/>
  <c r="BL5"/>
  <c r="BK85"/>
  <c r="BK83"/>
  <c r="BK82"/>
  <c r="BK81"/>
  <c r="BK80"/>
  <c r="BK79"/>
  <c r="BK78"/>
  <c r="BK76"/>
  <c r="BK75"/>
  <c r="BK74"/>
  <c r="BK73"/>
  <c r="BK72"/>
  <c r="BK71"/>
  <c r="BK70"/>
  <c r="BK69"/>
  <c r="BK68"/>
  <c r="BK67"/>
  <c r="BK66"/>
  <c r="BK65"/>
  <c r="BK64"/>
  <c r="BK63"/>
  <c r="BK62"/>
  <c r="BK61"/>
  <c r="BK60"/>
  <c r="BK59"/>
  <c r="BK58"/>
  <c r="BK57"/>
  <c r="BK56"/>
  <c r="BK55"/>
  <c r="BK54"/>
  <c r="BK53"/>
  <c r="BK52"/>
  <c r="BK51"/>
  <c r="BK50"/>
  <c r="BK49"/>
  <c r="BK48"/>
  <c r="BK47"/>
  <c r="BK46"/>
  <c r="BK45"/>
  <c r="BK44"/>
  <c r="BK43"/>
  <c r="BK42"/>
  <c r="BK41"/>
  <c r="BK40"/>
  <c r="BK39"/>
  <c r="BK38"/>
  <c r="BK37"/>
  <c r="BK36"/>
  <c r="BK35"/>
  <c r="BK34"/>
  <c r="BK33"/>
  <c r="BK32"/>
  <c r="BK31"/>
  <c r="BK30"/>
  <c r="BK29"/>
  <c r="BK28"/>
  <c r="BK27"/>
  <c r="BK26"/>
  <c r="BK25"/>
  <c r="BK24"/>
  <c r="BK23"/>
  <c r="BK22"/>
  <c r="BK21"/>
  <c r="BK20"/>
  <c r="BK19"/>
  <c r="BK18"/>
  <c r="BK17"/>
  <c r="BK16"/>
  <c r="BK15"/>
  <c r="BK14"/>
  <c r="BK13"/>
  <c r="BK12"/>
  <c r="BK11"/>
  <c r="BK10"/>
  <c r="BK9"/>
  <c r="BK8"/>
  <c r="BK7"/>
  <c r="BK6"/>
  <c r="BK5"/>
  <c r="BJ85"/>
  <c r="BJ83"/>
  <c r="BJ82"/>
  <c r="BJ81"/>
  <c r="BJ80"/>
  <c r="BJ79"/>
  <c r="BJ78"/>
  <c r="BJ76"/>
  <c r="BJ75"/>
  <c r="BJ74"/>
  <c r="BJ73"/>
  <c r="BJ72"/>
  <c r="BJ71"/>
  <c r="BJ70"/>
  <c r="BJ69"/>
  <c r="BJ68"/>
  <c r="BJ67"/>
  <c r="BJ66"/>
  <c r="BJ65"/>
  <c r="BJ64"/>
  <c r="BJ63"/>
  <c r="BJ62"/>
  <c r="BJ61"/>
  <c r="BJ60"/>
  <c r="BJ59"/>
  <c r="BJ58"/>
  <c r="BJ57"/>
  <c r="BJ56"/>
  <c r="BJ55"/>
  <c r="BJ54"/>
  <c r="BJ53"/>
  <c r="BJ52"/>
  <c r="BJ51"/>
  <c r="BJ50"/>
  <c r="BJ49"/>
  <c r="BJ48"/>
  <c r="BJ47"/>
  <c r="BJ46"/>
  <c r="BJ45"/>
  <c r="BJ44"/>
  <c r="BJ43"/>
  <c r="BJ42"/>
  <c r="BJ41"/>
  <c r="BJ40"/>
  <c r="BJ39"/>
  <c r="BJ38"/>
  <c r="BJ37"/>
  <c r="BJ36"/>
  <c r="BJ35"/>
  <c r="BJ34"/>
  <c r="BJ33"/>
  <c r="BJ32"/>
  <c r="BJ31"/>
  <c r="BJ30"/>
  <c r="BJ29"/>
  <c r="BJ28"/>
  <c r="BJ27"/>
  <c r="BJ26"/>
  <c r="BJ25"/>
  <c r="BJ24"/>
  <c r="BJ23"/>
  <c r="BJ22"/>
  <c r="BJ21"/>
  <c r="BJ20"/>
  <c r="BJ19"/>
  <c r="BJ18"/>
  <c r="BJ17"/>
  <c r="BJ16"/>
  <c r="BJ15"/>
  <c r="BJ14"/>
  <c r="BJ13"/>
  <c r="BJ12"/>
  <c r="BJ11"/>
  <c r="BJ10"/>
  <c r="BJ9"/>
  <c r="BJ8"/>
  <c r="BJ7"/>
  <c r="BJ6"/>
  <c r="BJ5"/>
  <c r="BI85"/>
  <c r="BI83"/>
  <c r="BI82"/>
  <c r="BI81"/>
  <c r="BI80"/>
  <c r="BI79"/>
  <c r="BI78"/>
  <c r="BI76"/>
  <c r="BI75"/>
  <c r="BI74"/>
  <c r="BI73"/>
  <c r="BI72"/>
  <c r="BI71"/>
  <c r="BI70"/>
  <c r="BI69"/>
  <c r="BI68"/>
  <c r="BI67"/>
  <c r="BI66"/>
  <c r="BI65"/>
  <c r="BI64"/>
  <c r="BI63"/>
  <c r="BI62"/>
  <c r="BI61"/>
  <c r="BI60"/>
  <c r="BI59"/>
  <c r="BI58"/>
  <c r="BI57"/>
  <c r="BI56"/>
  <c r="BI55"/>
  <c r="BI54"/>
  <c r="BI53"/>
  <c r="BI52"/>
  <c r="BI51"/>
  <c r="BI50"/>
  <c r="BI49"/>
  <c r="BI48"/>
  <c r="BI47"/>
  <c r="BI46"/>
  <c r="BI45"/>
  <c r="BI44"/>
  <c r="BI43"/>
  <c r="BI42"/>
  <c r="BI41"/>
  <c r="BI40"/>
  <c r="BI39"/>
  <c r="BI38"/>
  <c r="BI37"/>
  <c r="BI36"/>
  <c r="BI35"/>
  <c r="BI34"/>
  <c r="BI33"/>
  <c r="BI32"/>
  <c r="BI31"/>
  <c r="BI30"/>
  <c r="BI29"/>
  <c r="BI28"/>
  <c r="BI27"/>
  <c r="BI26"/>
  <c r="BI25"/>
  <c r="BI24"/>
  <c r="BI23"/>
  <c r="BI22"/>
  <c r="BI21"/>
  <c r="BI20"/>
  <c r="BI19"/>
  <c r="BI18"/>
  <c r="BI17"/>
  <c r="BI16"/>
  <c r="BI15"/>
  <c r="BI14"/>
  <c r="BI13"/>
  <c r="BI12"/>
  <c r="BI11"/>
  <c r="BI10"/>
  <c r="BI9"/>
  <c r="BI8"/>
  <c r="BI7"/>
  <c r="BI6"/>
  <c r="BI5"/>
  <c r="BH85"/>
  <c r="BH83"/>
  <c r="BH82"/>
  <c r="BH81"/>
  <c r="BH80"/>
  <c r="BH79"/>
  <c r="BH78"/>
  <c r="BH76"/>
  <c r="BH75"/>
  <c r="BH74"/>
  <c r="BH73"/>
  <c r="BH72"/>
  <c r="BH71"/>
  <c r="BH70"/>
  <c r="BH69"/>
  <c r="BH68"/>
  <c r="BH67"/>
  <c r="BH66"/>
  <c r="BH65"/>
  <c r="BH64"/>
  <c r="BH63"/>
  <c r="BH62"/>
  <c r="BH61"/>
  <c r="BH60"/>
  <c r="BH59"/>
  <c r="BH58"/>
  <c r="BH57"/>
  <c r="BH56"/>
  <c r="BH55"/>
  <c r="BH54"/>
  <c r="BH53"/>
  <c r="BH52"/>
  <c r="BH51"/>
  <c r="BH50"/>
  <c r="BH49"/>
  <c r="BH48"/>
  <c r="BH47"/>
  <c r="BH46"/>
  <c r="BH45"/>
  <c r="BH44"/>
  <c r="BH43"/>
  <c r="BH42"/>
  <c r="BH41"/>
  <c r="BH40"/>
  <c r="BH39"/>
  <c r="BH38"/>
  <c r="BH37"/>
  <c r="BH36"/>
  <c r="BH35"/>
  <c r="BH34"/>
  <c r="BH33"/>
  <c r="BH32"/>
  <c r="BH31"/>
  <c r="BH30"/>
  <c r="BH29"/>
  <c r="BH28"/>
  <c r="BH27"/>
  <c r="BH26"/>
  <c r="BH25"/>
  <c r="BH24"/>
  <c r="BH23"/>
  <c r="BH22"/>
  <c r="BH21"/>
  <c r="BH20"/>
  <c r="BH19"/>
  <c r="BH18"/>
  <c r="BH17"/>
  <c r="BH16"/>
  <c r="BH15"/>
  <c r="BH14"/>
  <c r="BH13"/>
  <c r="BH12"/>
  <c r="BH11"/>
  <c r="BH10"/>
  <c r="BH9"/>
  <c r="BH8"/>
  <c r="BH7"/>
  <c r="BH6"/>
  <c r="BH5"/>
  <c r="BG85"/>
  <c r="BG83"/>
  <c r="BG82"/>
  <c r="BG81"/>
  <c r="BG80"/>
  <c r="BG79"/>
  <c r="BG78"/>
  <c r="BG76"/>
  <c r="BG75"/>
  <c r="BG74"/>
  <c r="BG73"/>
  <c r="BG72"/>
  <c r="BG71"/>
  <c r="BG70"/>
  <c r="BG69"/>
  <c r="BG68"/>
  <c r="BG67"/>
  <c r="BG66"/>
  <c r="BG65"/>
  <c r="BG64"/>
  <c r="BG63"/>
  <c r="BG62"/>
  <c r="BG61"/>
  <c r="BG60"/>
  <c r="BG59"/>
  <c r="BG58"/>
  <c r="BG57"/>
  <c r="BG56"/>
  <c r="BG55"/>
  <c r="BG54"/>
  <c r="BG53"/>
  <c r="BG52"/>
  <c r="BG51"/>
  <c r="BG50"/>
  <c r="BG49"/>
  <c r="BG48"/>
  <c r="BG47"/>
  <c r="BG46"/>
  <c r="BG45"/>
  <c r="BG44"/>
  <c r="BG43"/>
  <c r="BG42"/>
  <c r="BG41"/>
  <c r="BG40"/>
  <c r="BG39"/>
  <c r="BG38"/>
  <c r="BG37"/>
  <c r="BG36"/>
  <c r="BG35"/>
  <c r="BG34"/>
  <c r="BG33"/>
  <c r="BG32"/>
  <c r="BG31"/>
  <c r="BG30"/>
  <c r="BG29"/>
  <c r="BG28"/>
  <c r="BG27"/>
  <c r="BG26"/>
  <c r="BG25"/>
  <c r="BG24"/>
  <c r="BG23"/>
  <c r="BG22"/>
  <c r="BG21"/>
  <c r="BG20"/>
  <c r="BG19"/>
  <c r="BG18"/>
  <c r="BG17"/>
  <c r="BG16"/>
  <c r="BG15"/>
  <c r="BG14"/>
  <c r="BG13"/>
  <c r="BG12"/>
  <c r="BG11"/>
  <c r="BG10"/>
  <c r="BG9"/>
  <c r="BG8"/>
  <c r="BG7"/>
  <c r="BG6"/>
  <c r="BG5"/>
  <c r="BF85"/>
  <c r="BF83"/>
  <c r="BF82"/>
  <c r="BF81"/>
  <c r="BF80"/>
  <c r="BF79"/>
  <c r="BF78"/>
  <c r="BF76"/>
  <c r="BF75"/>
  <c r="BF74"/>
  <c r="BF73"/>
  <c r="BF72"/>
  <c r="BF71"/>
  <c r="BF70"/>
  <c r="BF69"/>
  <c r="BF68"/>
  <c r="BF67"/>
  <c r="BF66"/>
  <c r="BF65"/>
  <c r="BF64"/>
  <c r="BF63"/>
  <c r="BF62"/>
  <c r="BF61"/>
  <c r="BF60"/>
  <c r="BF59"/>
  <c r="BF58"/>
  <c r="BF57"/>
  <c r="BF56"/>
  <c r="BF55"/>
  <c r="BF54"/>
  <c r="BF53"/>
  <c r="BF52"/>
  <c r="BF51"/>
  <c r="BF50"/>
  <c r="BF49"/>
  <c r="BF48"/>
  <c r="BF47"/>
  <c r="BF46"/>
  <c r="BF45"/>
  <c r="BF44"/>
  <c r="BF43"/>
  <c r="BF42"/>
  <c r="BF41"/>
  <c r="BF40"/>
  <c r="BF39"/>
  <c r="BF38"/>
  <c r="BF37"/>
  <c r="BF36"/>
  <c r="BF35"/>
  <c r="BF34"/>
  <c r="BF33"/>
  <c r="BF32"/>
  <c r="BF31"/>
  <c r="BF30"/>
  <c r="BF29"/>
  <c r="BF28"/>
  <c r="BF27"/>
  <c r="BF26"/>
  <c r="BF25"/>
  <c r="BF24"/>
  <c r="BF23"/>
  <c r="BF22"/>
  <c r="BF21"/>
  <c r="BF20"/>
  <c r="BF19"/>
  <c r="BF18"/>
  <c r="BF17"/>
  <c r="BF16"/>
  <c r="BF15"/>
  <c r="BF14"/>
  <c r="BF13"/>
  <c r="BF12"/>
  <c r="BF11"/>
  <c r="BF10"/>
  <c r="BF9"/>
  <c r="BF8"/>
  <c r="BF7"/>
  <c r="BF6"/>
  <c r="BF5"/>
  <c r="BE85"/>
  <c r="BE83"/>
  <c r="BE82"/>
  <c r="BE81"/>
  <c r="BE80"/>
  <c r="BE79"/>
  <c r="BE78"/>
  <c r="BE76"/>
  <c r="BE75"/>
  <c r="BE74"/>
  <c r="BE73"/>
  <c r="BE72"/>
  <c r="BE71"/>
  <c r="BE70"/>
  <c r="BE69"/>
  <c r="BE68"/>
  <c r="BE67"/>
  <c r="BE66"/>
  <c r="BE65"/>
  <c r="BE64"/>
  <c r="BE63"/>
  <c r="BE62"/>
  <c r="BE61"/>
  <c r="BE60"/>
  <c r="BE59"/>
  <c r="BE58"/>
  <c r="BE57"/>
  <c r="BE56"/>
  <c r="BE55"/>
  <c r="BE54"/>
  <c r="BE53"/>
  <c r="BE52"/>
  <c r="BE51"/>
  <c r="BE50"/>
  <c r="BE49"/>
  <c r="BE48"/>
  <c r="BE47"/>
  <c r="BE46"/>
  <c r="BE45"/>
  <c r="BE44"/>
  <c r="BE43"/>
  <c r="BE42"/>
  <c r="BE41"/>
  <c r="BE40"/>
  <c r="BE39"/>
  <c r="BE38"/>
  <c r="BE37"/>
  <c r="BE36"/>
  <c r="BE35"/>
  <c r="BE34"/>
  <c r="BE33"/>
  <c r="BE32"/>
  <c r="BE31"/>
  <c r="BE30"/>
  <c r="BE29"/>
  <c r="BE28"/>
  <c r="BE27"/>
  <c r="BE26"/>
  <c r="BE25"/>
  <c r="BE24"/>
  <c r="BE23"/>
  <c r="BE22"/>
  <c r="BE21"/>
  <c r="BE20"/>
  <c r="BE19"/>
  <c r="BE18"/>
  <c r="BE17"/>
  <c r="BE16"/>
  <c r="BE15"/>
  <c r="BE14"/>
  <c r="BE13"/>
  <c r="BE12"/>
  <c r="BE11"/>
  <c r="BE10"/>
  <c r="BE9"/>
  <c r="BE8"/>
  <c r="BE7"/>
  <c r="BE6"/>
  <c r="BE5"/>
  <c r="BD85"/>
  <c r="BD83"/>
  <c r="BD82"/>
  <c r="BD81"/>
  <c r="BD80"/>
  <c r="BD79"/>
  <c r="BD78"/>
  <c r="BD76"/>
  <c r="BD75"/>
  <c r="BD74"/>
  <c r="BD73"/>
  <c r="BD72"/>
  <c r="BD71"/>
  <c r="BD70"/>
  <c r="BD69"/>
  <c r="BD68"/>
  <c r="BD67"/>
  <c r="BD66"/>
  <c r="BD65"/>
  <c r="BD64"/>
  <c r="BD63"/>
  <c r="BD62"/>
  <c r="BD61"/>
  <c r="BD60"/>
  <c r="BD59"/>
  <c r="BD58"/>
  <c r="BD57"/>
  <c r="BD56"/>
  <c r="BD55"/>
  <c r="BD54"/>
  <c r="BD53"/>
  <c r="BD52"/>
  <c r="BD51"/>
  <c r="BD50"/>
  <c r="BD49"/>
  <c r="BD48"/>
  <c r="BD47"/>
  <c r="BD46"/>
  <c r="BD45"/>
  <c r="BD44"/>
  <c r="BD43"/>
  <c r="BD42"/>
  <c r="BD41"/>
  <c r="BD40"/>
  <c r="BD39"/>
  <c r="BD38"/>
  <c r="BD37"/>
  <c r="BD36"/>
  <c r="BD35"/>
  <c r="BD34"/>
  <c r="BD33"/>
  <c r="BD32"/>
  <c r="BD31"/>
  <c r="BD30"/>
  <c r="BD29"/>
  <c r="BD28"/>
  <c r="BD27"/>
  <c r="BD26"/>
  <c r="BD25"/>
  <c r="BD24"/>
  <c r="BD23"/>
  <c r="BD22"/>
  <c r="BD21"/>
  <c r="BD20"/>
  <c r="BD19"/>
  <c r="BD18"/>
  <c r="BD17"/>
  <c r="BD16"/>
  <c r="BD15"/>
  <c r="BD14"/>
  <c r="BD13"/>
  <c r="BD12"/>
  <c r="BD11"/>
  <c r="BD10"/>
  <c r="BD9"/>
  <c r="BD8"/>
  <c r="BD7"/>
  <c r="BD6"/>
  <c r="BD5"/>
  <c r="BC85"/>
  <c r="BC83"/>
  <c r="BC82"/>
  <c r="BC81"/>
  <c r="BC80"/>
  <c r="BC79"/>
  <c r="BC78"/>
  <c r="BC76"/>
  <c r="BC75"/>
  <c r="BC74"/>
  <c r="BC73"/>
  <c r="BC72"/>
  <c r="BC71"/>
  <c r="BC70"/>
  <c r="BC69"/>
  <c r="BC68"/>
  <c r="BC67"/>
  <c r="BC66"/>
  <c r="BC65"/>
  <c r="BC64"/>
  <c r="BC63"/>
  <c r="BC62"/>
  <c r="BC61"/>
  <c r="BC60"/>
  <c r="BC59"/>
  <c r="BC58"/>
  <c r="BC57"/>
  <c r="BC56"/>
  <c r="BC55"/>
  <c r="BC54"/>
  <c r="BC53"/>
  <c r="BC52"/>
  <c r="BC51"/>
  <c r="BC50"/>
  <c r="BC49"/>
  <c r="BC48"/>
  <c r="BC47"/>
  <c r="BC46"/>
  <c r="BC45"/>
  <c r="BC44"/>
  <c r="BC43"/>
  <c r="BC42"/>
  <c r="BC41"/>
  <c r="BC40"/>
  <c r="BC39"/>
  <c r="BC38"/>
  <c r="BC37"/>
  <c r="BC36"/>
  <c r="BC35"/>
  <c r="BC34"/>
  <c r="BC33"/>
  <c r="BC32"/>
  <c r="BC31"/>
  <c r="BC30"/>
  <c r="BC29"/>
  <c r="BC28"/>
  <c r="BC27"/>
  <c r="BC26"/>
  <c r="BC25"/>
  <c r="BC24"/>
  <c r="BC23"/>
  <c r="BC22"/>
  <c r="BC21"/>
  <c r="BC20"/>
  <c r="BC19"/>
  <c r="BC18"/>
  <c r="BC17"/>
  <c r="BC16"/>
  <c r="BC15"/>
  <c r="BC14"/>
  <c r="BC13"/>
  <c r="BC12"/>
  <c r="BC11"/>
  <c r="BC10"/>
  <c r="BC9"/>
  <c r="BC8"/>
  <c r="BC7"/>
  <c r="BC6"/>
  <c r="BC5"/>
  <c r="BB85"/>
  <c r="BB83"/>
  <c r="BB82"/>
  <c r="BB81"/>
  <c r="BB80"/>
  <c r="BB79"/>
  <c r="BB78"/>
  <c r="BB76"/>
  <c r="BB75"/>
  <c r="BB74"/>
  <c r="BB73"/>
  <c r="BB72"/>
  <c r="BB71"/>
  <c r="BB70"/>
  <c r="BB69"/>
  <c r="BB68"/>
  <c r="BB67"/>
  <c r="BB66"/>
  <c r="BB65"/>
  <c r="BB64"/>
  <c r="BB63"/>
  <c r="BB62"/>
  <c r="BB61"/>
  <c r="BB60"/>
  <c r="BB59"/>
  <c r="BB58"/>
  <c r="BB57"/>
  <c r="BB56"/>
  <c r="BB55"/>
  <c r="BB54"/>
  <c r="BB53"/>
  <c r="BB52"/>
  <c r="BB51"/>
  <c r="BB50"/>
  <c r="BB49"/>
  <c r="BB48"/>
  <c r="BB47"/>
  <c r="BB46"/>
  <c r="BB45"/>
  <c r="BB44"/>
  <c r="BB43"/>
  <c r="BB42"/>
  <c r="BB41"/>
  <c r="BB40"/>
  <c r="BB39"/>
  <c r="BB38"/>
  <c r="BB37"/>
  <c r="BB36"/>
  <c r="BB35"/>
  <c r="BB34"/>
  <c r="BB33"/>
  <c r="BB32"/>
  <c r="BB31"/>
  <c r="BB30"/>
  <c r="BB29"/>
  <c r="BB28"/>
  <c r="BB27"/>
  <c r="BB26"/>
  <c r="BB25"/>
  <c r="BB24"/>
  <c r="BB23"/>
  <c r="BB22"/>
  <c r="BB21"/>
  <c r="BB20"/>
  <c r="BB19"/>
  <c r="BB18"/>
  <c r="BB17"/>
  <c r="BB16"/>
  <c r="BB15"/>
  <c r="BB14"/>
  <c r="BB13"/>
  <c r="BB12"/>
  <c r="BB11"/>
  <c r="BB10"/>
  <c r="BB9"/>
  <c r="BB8"/>
  <c r="BB7"/>
  <c r="BB6"/>
  <c r="BB5"/>
  <c r="BA85"/>
  <c r="BA83"/>
  <c r="BA82"/>
  <c r="BA81"/>
  <c r="BA80"/>
  <c r="BA79"/>
  <c r="BA78"/>
  <c r="BA76"/>
  <c r="BA75"/>
  <c r="BA74"/>
  <c r="BA73"/>
  <c r="BA72"/>
  <c r="BA71"/>
  <c r="BA70"/>
  <c r="BA69"/>
  <c r="BA68"/>
  <c r="BA67"/>
  <c r="BA66"/>
  <c r="BA65"/>
  <c r="BA64"/>
  <c r="BA63"/>
  <c r="BA62"/>
  <c r="BA61"/>
  <c r="BA60"/>
  <c r="BA59"/>
  <c r="BA58"/>
  <c r="BA57"/>
  <c r="BA56"/>
  <c r="BA55"/>
  <c r="BA54"/>
  <c r="BA53"/>
  <c r="BA52"/>
  <c r="BA51"/>
  <c r="BA50"/>
  <c r="BA49"/>
  <c r="BA48"/>
  <c r="BA47"/>
  <c r="BA46"/>
  <c r="BA45"/>
  <c r="BA44"/>
  <c r="BA43"/>
  <c r="BA42"/>
  <c r="BA41"/>
  <c r="BA40"/>
  <c r="BA39"/>
  <c r="BA38"/>
  <c r="BA37"/>
  <c r="BA36"/>
  <c r="BA35"/>
  <c r="BA34"/>
  <c r="BA33"/>
  <c r="BA32"/>
  <c r="BA31"/>
  <c r="BA30"/>
  <c r="BA29"/>
  <c r="BA28"/>
  <c r="BA27"/>
  <c r="BA26"/>
  <c r="BA25"/>
  <c r="BA24"/>
  <c r="BA23"/>
  <c r="BA22"/>
  <c r="BA21"/>
  <c r="BA20"/>
  <c r="BA19"/>
  <c r="BA18"/>
  <c r="BA17"/>
  <c r="BA16"/>
  <c r="BA15"/>
  <c r="BA14"/>
  <c r="BA13"/>
  <c r="BA12"/>
  <c r="BA11"/>
  <c r="BA10"/>
  <c r="BA9"/>
  <c r="BA8"/>
  <c r="BA7"/>
  <c r="BA6"/>
  <c r="BA5"/>
  <c r="AZ85"/>
  <c r="AZ83"/>
  <c r="AZ82"/>
  <c r="AZ81"/>
  <c r="AZ80"/>
  <c r="AZ79"/>
  <c r="AZ78"/>
  <c r="AZ76"/>
  <c r="AZ75"/>
  <c r="AZ74"/>
  <c r="AZ73"/>
  <c r="AZ72"/>
  <c r="AZ71"/>
  <c r="AZ70"/>
  <c r="AZ69"/>
  <c r="AZ68"/>
  <c r="AZ67"/>
  <c r="AZ66"/>
  <c r="AZ65"/>
  <c r="AZ64"/>
  <c r="AZ63"/>
  <c r="AZ62"/>
  <c r="AZ61"/>
  <c r="AZ60"/>
  <c r="AZ59"/>
  <c r="AZ58"/>
  <c r="AZ57"/>
  <c r="AZ56"/>
  <c r="AZ55"/>
  <c r="AZ54"/>
  <c r="AZ53"/>
  <c r="AZ52"/>
  <c r="AZ51"/>
  <c r="AZ50"/>
  <c r="AZ49"/>
  <c r="AZ48"/>
  <c r="AZ47"/>
  <c r="AZ46"/>
  <c r="AZ45"/>
  <c r="AZ44"/>
  <c r="AZ43"/>
  <c r="AZ42"/>
  <c r="AZ41"/>
  <c r="AZ40"/>
  <c r="AZ39"/>
  <c r="AZ38"/>
  <c r="AZ37"/>
  <c r="AZ36"/>
  <c r="AZ35"/>
  <c r="AZ34"/>
  <c r="AZ33"/>
  <c r="AZ32"/>
  <c r="AZ31"/>
  <c r="AZ30"/>
  <c r="AZ29"/>
  <c r="AZ28"/>
  <c r="AZ27"/>
  <c r="AZ26"/>
  <c r="AZ25"/>
  <c r="AZ24"/>
  <c r="AZ23"/>
  <c r="AZ22"/>
  <c r="AZ21"/>
  <c r="AZ20"/>
  <c r="AZ19"/>
  <c r="AZ18"/>
  <c r="AZ17"/>
  <c r="AZ16"/>
  <c r="AZ15"/>
  <c r="AZ14"/>
  <c r="AZ13"/>
  <c r="AZ12"/>
  <c r="AZ11"/>
  <c r="AZ10"/>
  <c r="AZ9"/>
  <c r="AZ8"/>
  <c r="AZ7"/>
  <c r="AZ6"/>
  <c r="AZ5"/>
  <c r="AY85"/>
  <c r="AY83"/>
  <c r="AY82"/>
  <c r="AY81"/>
  <c r="AY80"/>
  <c r="AY79"/>
  <c r="AY78"/>
  <c r="AY76"/>
  <c r="AY75"/>
  <c r="AY74"/>
  <c r="AY73"/>
  <c r="AY72"/>
  <c r="AY71"/>
  <c r="AY70"/>
  <c r="AY69"/>
  <c r="AY68"/>
  <c r="AY67"/>
  <c r="AY66"/>
  <c r="AY65"/>
  <c r="AY64"/>
  <c r="AY63"/>
  <c r="AY62"/>
  <c r="AY61"/>
  <c r="AY60"/>
  <c r="AY59"/>
  <c r="AY58"/>
  <c r="AY57"/>
  <c r="AY56"/>
  <c r="AY55"/>
  <c r="AY54"/>
  <c r="AY53"/>
  <c r="AY52"/>
  <c r="AY51"/>
  <c r="AY50"/>
  <c r="AY49"/>
  <c r="AY48"/>
  <c r="AY47"/>
  <c r="AY46"/>
  <c r="AY45"/>
  <c r="AY44"/>
  <c r="AY43"/>
  <c r="AY42"/>
  <c r="AY41"/>
  <c r="AY40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AY6"/>
  <c r="AY5"/>
  <c r="AX85"/>
  <c r="AX83"/>
  <c r="AX82"/>
  <c r="AX81"/>
  <c r="AX80"/>
  <c r="AX79"/>
  <c r="AX78"/>
  <c r="AX76"/>
  <c r="AX75"/>
  <c r="AX74"/>
  <c r="AX73"/>
  <c r="AX72"/>
  <c r="AX71"/>
  <c r="AX70"/>
  <c r="AX69"/>
  <c r="AX68"/>
  <c r="AX67"/>
  <c r="AX66"/>
  <c r="AX65"/>
  <c r="AX64"/>
  <c r="AX63"/>
  <c r="AX62"/>
  <c r="AX61"/>
  <c r="AX60"/>
  <c r="AX59"/>
  <c r="AX58"/>
  <c r="AX57"/>
  <c r="AX56"/>
  <c r="AX55"/>
  <c r="AX54"/>
  <c r="AX53"/>
  <c r="AX52"/>
  <c r="AX51"/>
  <c r="AX50"/>
  <c r="AX49"/>
  <c r="AX48"/>
  <c r="AX47"/>
  <c r="AX46"/>
  <c r="AX45"/>
  <c r="AX44"/>
  <c r="AX43"/>
  <c r="AX42"/>
  <c r="AX41"/>
  <c r="AX40"/>
  <c r="AX39"/>
  <c r="AX38"/>
  <c r="AX37"/>
  <c r="AX36"/>
  <c r="AX35"/>
  <c r="AX34"/>
  <c r="AX33"/>
  <c r="AX32"/>
  <c r="AX31"/>
  <c r="AX30"/>
  <c r="AX29"/>
  <c r="AX28"/>
  <c r="AX27"/>
  <c r="AX26"/>
  <c r="AX25"/>
  <c r="AX24"/>
  <c r="AX23"/>
  <c r="AX22"/>
  <c r="AX21"/>
  <c r="AX20"/>
  <c r="AX19"/>
  <c r="AX18"/>
  <c r="AX17"/>
  <c r="AX16"/>
  <c r="AX15"/>
  <c r="AX14"/>
  <c r="AX13"/>
  <c r="AX12"/>
  <c r="AX11"/>
  <c r="AX10"/>
  <c r="AX9"/>
  <c r="AX8"/>
  <c r="AX7"/>
  <c r="AX6"/>
  <c r="AX5"/>
  <c r="AW85"/>
  <c r="AW83"/>
  <c r="AW82"/>
  <c r="AW81"/>
  <c r="AW80"/>
  <c r="AW79"/>
  <c r="AW78"/>
  <c r="AW76"/>
  <c r="AW75"/>
  <c r="AW74"/>
  <c r="AW73"/>
  <c r="AW72"/>
  <c r="AW71"/>
  <c r="AW70"/>
  <c r="AW69"/>
  <c r="AW68"/>
  <c r="AW67"/>
  <c r="AW66"/>
  <c r="AW65"/>
  <c r="AW64"/>
  <c r="AW63"/>
  <c r="AW62"/>
  <c r="AW61"/>
  <c r="AW60"/>
  <c r="AW59"/>
  <c r="AW58"/>
  <c r="AW57"/>
  <c r="AW56"/>
  <c r="AW55"/>
  <c r="AW54"/>
  <c r="AW53"/>
  <c r="AW52"/>
  <c r="AW51"/>
  <c r="AW50"/>
  <c r="AW49"/>
  <c r="AW48"/>
  <c r="AW47"/>
  <c r="AW46"/>
  <c r="AW45"/>
  <c r="AW44"/>
  <c r="AW43"/>
  <c r="AW42"/>
  <c r="AW41"/>
  <c r="AW40"/>
  <c r="AW39"/>
  <c r="AW38"/>
  <c r="AW37"/>
  <c r="AW36"/>
  <c r="AW35"/>
  <c r="AW34"/>
  <c r="AW33"/>
  <c r="AW32"/>
  <c r="AW31"/>
  <c r="AW30"/>
  <c r="AW29"/>
  <c r="AW28"/>
  <c r="AW27"/>
  <c r="AW26"/>
  <c r="AW25"/>
  <c r="AW24"/>
  <c r="AW23"/>
  <c r="AW22"/>
  <c r="AW21"/>
  <c r="AW20"/>
  <c r="AW19"/>
  <c r="AW18"/>
  <c r="AW17"/>
  <c r="AW16"/>
  <c r="AW15"/>
  <c r="AW14"/>
  <c r="AW13"/>
  <c r="AW12"/>
  <c r="AW11"/>
  <c r="AW10"/>
  <c r="AW9"/>
  <c r="AW8"/>
  <c r="AW7"/>
  <c r="AW6"/>
  <c r="AW5"/>
  <c r="AV85"/>
  <c r="AV83"/>
  <c r="AV82"/>
  <c r="AV81"/>
  <c r="AV80"/>
  <c r="AV79"/>
  <c r="AV78"/>
  <c r="AV76"/>
  <c r="AV75"/>
  <c r="AV74"/>
  <c r="AV73"/>
  <c r="AV72"/>
  <c r="AV71"/>
  <c r="AV70"/>
  <c r="AV69"/>
  <c r="AV68"/>
  <c r="AV67"/>
  <c r="AV66"/>
  <c r="AV65"/>
  <c r="AV64"/>
  <c r="AV63"/>
  <c r="AV62"/>
  <c r="AV61"/>
  <c r="AV60"/>
  <c r="AV59"/>
  <c r="AV58"/>
  <c r="AV57"/>
  <c r="AV56"/>
  <c r="AV55"/>
  <c r="AV54"/>
  <c r="AV53"/>
  <c r="AV52"/>
  <c r="AV51"/>
  <c r="AV50"/>
  <c r="AV49"/>
  <c r="AV48"/>
  <c r="AV47"/>
  <c r="AV46"/>
  <c r="AV45"/>
  <c r="AV44"/>
  <c r="AV43"/>
  <c r="AV42"/>
  <c r="AV41"/>
  <c r="AV40"/>
  <c r="AV39"/>
  <c r="AV38"/>
  <c r="AV37"/>
  <c r="AV36"/>
  <c r="AV35"/>
  <c r="AV34"/>
  <c r="AV33"/>
  <c r="AV32"/>
  <c r="AV31"/>
  <c r="AV30"/>
  <c r="AV29"/>
  <c r="AV28"/>
  <c r="AV27"/>
  <c r="AV26"/>
  <c r="AV25"/>
  <c r="AV24"/>
  <c r="AV23"/>
  <c r="AV22"/>
  <c r="AV21"/>
  <c r="AV20"/>
  <c r="AV19"/>
  <c r="AV18"/>
  <c r="AV17"/>
  <c r="AV16"/>
  <c r="AV15"/>
  <c r="AV14"/>
  <c r="AV13"/>
  <c r="AV12"/>
  <c r="AV11"/>
  <c r="AV10"/>
  <c r="AV9"/>
  <c r="AV8"/>
  <c r="AV7"/>
  <c r="AV6"/>
  <c r="AV5"/>
  <c r="AU85"/>
  <c r="AU83"/>
  <c r="AU82"/>
  <c r="AU81"/>
  <c r="AU80"/>
  <c r="AU79"/>
  <c r="AU78"/>
  <c r="AU76"/>
  <c r="AU75"/>
  <c r="AU74"/>
  <c r="AU73"/>
  <c r="AU72"/>
  <c r="AU71"/>
  <c r="AU70"/>
  <c r="AU69"/>
  <c r="AU68"/>
  <c r="AU67"/>
  <c r="AU66"/>
  <c r="AU65"/>
  <c r="AU64"/>
  <c r="AU63"/>
  <c r="AU62"/>
  <c r="AU61"/>
  <c r="AU60"/>
  <c r="AU59"/>
  <c r="AU58"/>
  <c r="AU57"/>
  <c r="AU56"/>
  <c r="AU55"/>
  <c r="AU54"/>
  <c r="AU53"/>
  <c r="AU52"/>
  <c r="AU51"/>
  <c r="AU50"/>
  <c r="AU49"/>
  <c r="AU48"/>
  <c r="AU47"/>
  <c r="AU46"/>
  <c r="AU45"/>
  <c r="AU44"/>
  <c r="AU43"/>
  <c r="AU42"/>
  <c r="AU41"/>
  <c r="AU40"/>
  <c r="AU39"/>
  <c r="AU38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U10"/>
  <c r="AU9"/>
  <c r="AU8"/>
  <c r="AU7"/>
  <c r="AU6"/>
  <c r="AU5"/>
  <c r="AT85"/>
  <c r="AT83"/>
  <c r="AT82"/>
  <c r="AT81"/>
  <c r="AT80"/>
  <c r="AT79"/>
  <c r="AT78"/>
  <c r="AT76"/>
  <c r="AT75"/>
  <c r="AT74"/>
  <c r="AT73"/>
  <c r="AT72"/>
  <c r="AT71"/>
  <c r="AT70"/>
  <c r="AT69"/>
  <c r="AT68"/>
  <c r="AT67"/>
  <c r="AT66"/>
  <c r="AT65"/>
  <c r="AT64"/>
  <c r="AT63"/>
  <c r="AT62"/>
  <c r="AT61"/>
  <c r="AT60"/>
  <c r="AT59"/>
  <c r="AT58"/>
  <c r="AT57"/>
  <c r="AT56"/>
  <c r="AT55"/>
  <c r="AT54"/>
  <c r="AT53"/>
  <c r="AT52"/>
  <c r="AT51"/>
  <c r="AT50"/>
  <c r="AT49"/>
  <c r="AT48"/>
  <c r="AT47"/>
  <c r="AT46"/>
  <c r="AT45"/>
  <c r="AT44"/>
  <c r="AT43"/>
  <c r="AT42"/>
  <c r="AT41"/>
  <c r="AT40"/>
  <c r="AT39"/>
  <c r="AT38"/>
  <c r="AT37"/>
  <c r="AT36"/>
  <c r="AT35"/>
  <c r="AT34"/>
  <c r="AT33"/>
  <c r="AT32"/>
  <c r="AT31"/>
  <c r="AT30"/>
  <c r="AT29"/>
  <c r="AT28"/>
  <c r="AT27"/>
  <c r="AT26"/>
  <c r="AT25"/>
  <c r="AT24"/>
  <c r="AT23"/>
  <c r="AT22"/>
  <c r="AT21"/>
  <c r="AT20"/>
  <c r="AT19"/>
  <c r="AT18"/>
  <c r="AT17"/>
  <c r="AT16"/>
  <c r="AT15"/>
  <c r="AT14"/>
  <c r="AT13"/>
  <c r="AT12"/>
  <c r="AT11"/>
  <c r="AT10"/>
  <c r="AT9"/>
  <c r="AT8"/>
  <c r="AT7"/>
  <c r="AT6"/>
  <c r="AT5"/>
  <c r="AS85"/>
  <c r="AS83"/>
  <c r="AS82"/>
  <c r="AS81"/>
  <c r="AS80"/>
  <c r="AS79"/>
  <c r="AS78"/>
  <c r="AS76"/>
  <c r="AS75"/>
  <c r="AS74"/>
  <c r="AS73"/>
  <c r="AS72"/>
  <c r="AS71"/>
  <c r="AS70"/>
  <c r="AS69"/>
  <c r="AS68"/>
  <c r="AS67"/>
  <c r="AS66"/>
  <c r="AS65"/>
  <c r="AS64"/>
  <c r="AS63"/>
  <c r="AS62"/>
  <c r="AS61"/>
  <c r="AS60"/>
  <c r="AS59"/>
  <c r="AS58"/>
  <c r="AS57"/>
  <c r="AS56"/>
  <c r="AS55"/>
  <c r="AS54"/>
  <c r="AS53"/>
  <c r="AS52"/>
  <c r="AS51"/>
  <c r="AS50"/>
  <c r="AS49"/>
  <c r="AS48"/>
  <c r="AS47"/>
  <c r="AS46"/>
  <c r="AS45"/>
  <c r="AS44"/>
  <c r="AS43"/>
  <c r="AS42"/>
  <c r="AS41"/>
  <c r="AS40"/>
  <c r="AS39"/>
  <c r="AS38"/>
  <c r="AS37"/>
  <c r="AS36"/>
  <c r="AS35"/>
  <c r="AS34"/>
  <c r="AS33"/>
  <c r="AS32"/>
  <c r="AS31"/>
  <c r="AS30"/>
  <c r="AS29"/>
  <c r="AS28"/>
  <c r="AS27"/>
  <c r="AS26"/>
  <c r="AS25"/>
  <c r="AS24"/>
  <c r="AS23"/>
  <c r="AS22"/>
  <c r="AS21"/>
  <c r="AS20"/>
  <c r="AS19"/>
  <c r="AS18"/>
  <c r="AS17"/>
  <c r="AS16"/>
  <c r="AS15"/>
  <c r="AS14"/>
  <c r="AS13"/>
  <c r="AS12"/>
  <c r="AS11"/>
  <c r="AS10"/>
  <c r="AS9"/>
  <c r="AS8"/>
  <c r="AS7"/>
  <c r="AS6"/>
  <c r="AS5"/>
  <c r="AR85"/>
  <c r="AR83"/>
  <c r="AR82"/>
  <c r="AR81"/>
  <c r="AR80"/>
  <c r="AR79"/>
  <c r="AR78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3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9"/>
  <c r="AR28"/>
  <c r="AR27"/>
  <c r="AR26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AR6"/>
  <c r="AR5"/>
  <c r="AQ85"/>
  <c r="AQ83"/>
  <c r="AQ82"/>
  <c r="AQ81"/>
  <c r="AQ80"/>
  <c r="AQ79"/>
  <c r="AQ78"/>
  <c r="AQ76"/>
  <c r="AQ75"/>
  <c r="AQ74"/>
  <c r="AQ73"/>
  <c r="AQ72"/>
  <c r="AQ71"/>
  <c r="AQ70"/>
  <c r="AQ69"/>
  <c r="AQ68"/>
  <c r="AQ67"/>
  <c r="AQ66"/>
  <c r="AQ65"/>
  <c r="AQ64"/>
  <c r="AQ63"/>
  <c r="AQ62"/>
  <c r="AQ61"/>
  <c r="AQ60"/>
  <c r="AQ59"/>
  <c r="AQ58"/>
  <c r="AQ57"/>
  <c r="AQ56"/>
  <c r="AQ55"/>
  <c r="AQ54"/>
  <c r="AQ53"/>
  <c r="AQ52"/>
  <c r="AQ51"/>
  <c r="AQ50"/>
  <c r="AQ49"/>
  <c r="AQ48"/>
  <c r="AQ47"/>
  <c r="AQ46"/>
  <c r="AQ45"/>
  <c r="AQ44"/>
  <c r="AQ43"/>
  <c r="AQ42"/>
  <c r="AQ41"/>
  <c r="AQ40"/>
  <c r="AQ39"/>
  <c r="AQ38"/>
  <c r="AQ37"/>
  <c r="AQ36"/>
  <c r="AQ35"/>
  <c r="AQ34"/>
  <c r="AQ33"/>
  <c r="AQ32"/>
  <c r="AQ31"/>
  <c r="AQ30"/>
  <c r="AQ29"/>
  <c r="AQ28"/>
  <c r="AQ27"/>
  <c r="AQ26"/>
  <c r="AQ25"/>
  <c r="AQ24"/>
  <c r="AQ23"/>
  <c r="AQ22"/>
  <c r="AQ21"/>
  <c r="AQ20"/>
  <c r="AQ19"/>
  <c r="AQ18"/>
  <c r="AQ17"/>
  <c r="AQ16"/>
  <c r="AQ15"/>
  <c r="AQ14"/>
  <c r="AQ13"/>
  <c r="AQ12"/>
  <c r="AQ11"/>
  <c r="AQ10"/>
  <c r="AQ9"/>
  <c r="AQ8"/>
  <c r="AQ7"/>
  <c r="AQ6"/>
  <c r="AQ5"/>
  <c r="AP85"/>
  <c r="AP83"/>
  <c r="AP82"/>
  <c r="AP81"/>
  <c r="AP80"/>
  <c r="AP79"/>
  <c r="AP78"/>
  <c r="AP76"/>
  <c r="AP75"/>
  <c r="AP74"/>
  <c r="AP73"/>
  <c r="AP72"/>
  <c r="AP71"/>
  <c r="AP70"/>
  <c r="AP69"/>
  <c r="AP68"/>
  <c r="AP67"/>
  <c r="AP66"/>
  <c r="AP65"/>
  <c r="AP64"/>
  <c r="AP63"/>
  <c r="AP62"/>
  <c r="AP61"/>
  <c r="AP60"/>
  <c r="AP59"/>
  <c r="AP58"/>
  <c r="AP57"/>
  <c r="AP56"/>
  <c r="AP55"/>
  <c r="AP54"/>
  <c r="AP53"/>
  <c r="AP52"/>
  <c r="AP51"/>
  <c r="AP50"/>
  <c r="AP49"/>
  <c r="AP48"/>
  <c r="AP47"/>
  <c r="AP46"/>
  <c r="AP45"/>
  <c r="AP44"/>
  <c r="AP43"/>
  <c r="AP42"/>
  <c r="AP41"/>
  <c r="AP40"/>
  <c r="AP39"/>
  <c r="AP38"/>
  <c r="AP37"/>
  <c r="AP36"/>
  <c r="AP35"/>
  <c r="AP34"/>
  <c r="AP33"/>
  <c r="AP32"/>
  <c r="AP31"/>
  <c r="AP30"/>
  <c r="AP29"/>
  <c r="AP28"/>
  <c r="AP27"/>
  <c r="AP26"/>
  <c r="AP25"/>
  <c r="AP24"/>
  <c r="AP23"/>
  <c r="AP22"/>
  <c r="AP21"/>
  <c r="AP20"/>
  <c r="AP19"/>
  <c r="AP18"/>
  <c r="AP17"/>
  <c r="AP16"/>
  <c r="AP15"/>
  <c r="AP14"/>
  <c r="AP13"/>
  <c r="AP12"/>
  <c r="AP11"/>
  <c r="AP10"/>
  <c r="AP9"/>
  <c r="AP8"/>
  <c r="AP7"/>
  <c r="AP6"/>
  <c r="AP5"/>
  <c r="AO85"/>
  <c r="AO83"/>
  <c r="AO82"/>
  <c r="AO81"/>
  <c r="AO80"/>
  <c r="AO79"/>
  <c r="AO78"/>
  <c r="AO76"/>
  <c r="AO75"/>
  <c r="AO74"/>
  <c r="AO73"/>
  <c r="AO72"/>
  <c r="AO71"/>
  <c r="AO70"/>
  <c r="AO69"/>
  <c r="AO68"/>
  <c r="AO67"/>
  <c r="AO66"/>
  <c r="AO65"/>
  <c r="AO64"/>
  <c r="AO63"/>
  <c r="AO62"/>
  <c r="AO61"/>
  <c r="AO60"/>
  <c r="AO59"/>
  <c r="AO58"/>
  <c r="AO57"/>
  <c r="AO56"/>
  <c r="AO55"/>
  <c r="AO54"/>
  <c r="AO53"/>
  <c r="AO52"/>
  <c r="AO51"/>
  <c r="AO50"/>
  <c r="AO49"/>
  <c r="AO48"/>
  <c r="AO47"/>
  <c r="AO46"/>
  <c r="AO45"/>
  <c r="AO44"/>
  <c r="AO43"/>
  <c r="AO42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9"/>
  <c r="AO8"/>
  <c r="AO7"/>
  <c r="AO6"/>
  <c r="AO5"/>
  <c r="AN85"/>
  <c r="AN83"/>
  <c r="AN82"/>
  <c r="AN81"/>
  <c r="AN80"/>
  <c r="AN79"/>
  <c r="AN78"/>
  <c r="AN76"/>
  <c r="AN75"/>
  <c r="AN74"/>
  <c r="AN73"/>
  <c r="AN72"/>
  <c r="AN71"/>
  <c r="AN70"/>
  <c r="AN69"/>
  <c r="AN68"/>
  <c r="AN67"/>
  <c r="AN66"/>
  <c r="AN65"/>
  <c r="AN64"/>
  <c r="AN63"/>
  <c r="AN62"/>
  <c r="AN61"/>
  <c r="AN60"/>
  <c r="AN59"/>
  <c r="AN58"/>
  <c r="AN57"/>
  <c r="AN56"/>
  <c r="AN55"/>
  <c r="AN54"/>
  <c r="AN53"/>
  <c r="AN52"/>
  <c r="AN51"/>
  <c r="AN50"/>
  <c r="AN49"/>
  <c r="AN48"/>
  <c r="AN47"/>
  <c r="AN46"/>
  <c r="AN45"/>
  <c r="AN44"/>
  <c r="AN43"/>
  <c r="AN42"/>
  <c r="AN41"/>
  <c r="AN40"/>
  <c r="AN39"/>
  <c r="AN38"/>
  <c r="AN37"/>
  <c r="AN36"/>
  <c r="AN35"/>
  <c r="AN34"/>
  <c r="AN33"/>
  <c r="AN3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N6"/>
  <c r="AN5"/>
  <c r="AM85"/>
  <c r="AM83"/>
  <c r="AM82"/>
  <c r="AM81"/>
  <c r="AM80"/>
  <c r="AM79"/>
  <c r="AM78"/>
  <c r="AM76"/>
  <c r="AM75"/>
  <c r="AM74"/>
  <c r="AM73"/>
  <c r="AM72"/>
  <c r="AM71"/>
  <c r="AM70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M15"/>
  <c r="AM14"/>
  <c r="AM13"/>
  <c r="AM12"/>
  <c r="AM11"/>
  <c r="AM10"/>
  <c r="AM9"/>
  <c r="AM8"/>
  <c r="AM7"/>
  <c r="AM6"/>
  <c r="AM5"/>
  <c r="AL85"/>
  <c r="AL83"/>
  <c r="AL82"/>
  <c r="AL81"/>
  <c r="AL80"/>
  <c r="AL79"/>
  <c r="AL78"/>
  <c r="AL76"/>
  <c r="AL75"/>
  <c r="AL74"/>
  <c r="AL73"/>
  <c r="AL72"/>
  <c r="AL71"/>
  <c r="AL70"/>
  <c r="AL69"/>
  <c r="AL68"/>
  <c r="AL67"/>
  <c r="AL66"/>
  <c r="AL65"/>
  <c r="AL64"/>
  <c r="AL63"/>
  <c r="AL62"/>
  <c r="AL61"/>
  <c r="AL60"/>
  <c r="AL59"/>
  <c r="AL58"/>
  <c r="AL57"/>
  <c r="AL56"/>
  <c r="AL55"/>
  <c r="AL54"/>
  <c r="AL53"/>
  <c r="AL52"/>
  <c r="AL51"/>
  <c r="AL50"/>
  <c r="AL49"/>
  <c r="AL48"/>
  <c r="AL47"/>
  <c r="AL46"/>
  <c r="AL45"/>
  <c r="AL44"/>
  <c r="AL43"/>
  <c r="AL42"/>
  <c r="AL41"/>
  <c r="AL40"/>
  <c r="AL39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L6"/>
  <c r="AL5"/>
  <c r="AK85"/>
  <c r="AK83"/>
  <c r="AK82"/>
  <c r="AK81"/>
  <c r="AK80"/>
  <c r="AK79"/>
  <c r="AK78"/>
  <c r="AK76"/>
  <c r="AK75"/>
  <c r="AK74"/>
  <c r="AK73"/>
  <c r="AK72"/>
  <c r="AK71"/>
  <c r="AK70"/>
  <c r="AK69"/>
  <c r="AK68"/>
  <c r="AK67"/>
  <c r="AK66"/>
  <c r="AK65"/>
  <c r="AK64"/>
  <c r="AK63"/>
  <c r="AK62"/>
  <c r="AK61"/>
  <c r="AK60"/>
  <c r="AK59"/>
  <c r="AK58"/>
  <c r="AK57"/>
  <c r="AK56"/>
  <c r="AK55"/>
  <c r="AK54"/>
  <c r="AK53"/>
  <c r="AK52"/>
  <c r="AK51"/>
  <c r="AK50"/>
  <c r="AK49"/>
  <c r="AK48"/>
  <c r="AK47"/>
  <c r="AK46"/>
  <c r="AK45"/>
  <c r="AK44"/>
  <c r="AK43"/>
  <c r="AK42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J85"/>
  <c r="AJ83"/>
  <c r="AJ82"/>
  <c r="AJ81"/>
  <c r="AJ80"/>
  <c r="AJ79"/>
  <c r="AJ78"/>
  <c r="AJ76"/>
  <c r="AJ75"/>
  <c r="AJ74"/>
  <c r="AJ73"/>
  <c r="AJ72"/>
  <c r="AJ71"/>
  <c r="AJ70"/>
  <c r="AJ69"/>
  <c r="AJ68"/>
  <c r="AJ67"/>
  <c r="AJ66"/>
  <c r="AJ65"/>
  <c r="AJ64"/>
  <c r="AJ63"/>
  <c r="AJ62"/>
  <c r="AJ61"/>
  <c r="AJ60"/>
  <c r="AJ59"/>
  <c r="AJ58"/>
  <c r="AJ57"/>
  <c r="AJ56"/>
  <c r="AJ55"/>
  <c r="AJ54"/>
  <c r="AJ53"/>
  <c r="AJ52"/>
  <c r="AJ51"/>
  <c r="AJ50"/>
  <c r="AJ49"/>
  <c r="AJ48"/>
  <c r="AJ47"/>
  <c r="AJ46"/>
  <c r="AJ45"/>
  <c r="AJ44"/>
  <c r="AJ43"/>
  <c r="AJ42"/>
  <c r="AJ41"/>
  <c r="AJ40"/>
  <c r="AJ39"/>
  <c r="AJ38"/>
  <c r="AJ37"/>
  <c r="AJ36"/>
  <c r="AJ35"/>
  <c r="AJ34"/>
  <c r="AJ33"/>
  <c r="AJ32"/>
  <c r="AJ31"/>
  <c r="AJ30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9"/>
  <c r="AJ8"/>
  <c r="AJ7"/>
  <c r="AJ6"/>
  <c r="AJ5"/>
  <c r="AI85"/>
  <c r="AI83"/>
  <c r="AI82"/>
  <c r="AI81"/>
  <c r="AI80"/>
  <c r="AI79"/>
  <c r="AI78"/>
  <c r="AI76"/>
  <c r="AI75"/>
  <c r="AI74"/>
  <c r="AI73"/>
  <c r="AI72"/>
  <c r="AI71"/>
  <c r="AI70"/>
  <c r="AI69"/>
  <c r="AI68"/>
  <c r="AI67"/>
  <c r="AI66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I5"/>
  <c r="AH85"/>
  <c r="AH83"/>
  <c r="AH82"/>
  <c r="AH81"/>
  <c r="AH80"/>
  <c r="AH79"/>
  <c r="AH78"/>
  <c r="AH76"/>
  <c r="AH75"/>
  <c r="AH74"/>
  <c r="AH73"/>
  <c r="AH72"/>
  <c r="AH71"/>
  <c r="AH70"/>
  <c r="AH69"/>
  <c r="AH68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7"/>
  <c r="AH6"/>
  <c r="AH5"/>
  <c r="AG85"/>
  <c r="AG83"/>
  <c r="AG82"/>
  <c r="AG81"/>
  <c r="AG80"/>
  <c r="AG79"/>
  <c r="AG78"/>
  <c r="AG76"/>
  <c r="AG75"/>
  <c r="AG74"/>
  <c r="AG73"/>
  <c r="AG72"/>
  <c r="AG71"/>
  <c r="AG70"/>
  <c r="AG69"/>
  <c r="AG68"/>
  <c r="AG67"/>
  <c r="AG66"/>
  <c r="AG65"/>
  <c r="AG64"/>
  <c r="AG63"/>
  <c r="AG62"/>
  <c r="AG61"/>
  <c r="AG60"/>
  <c r="AG59"/>
  <c r="AG58"/>
  <c r="AG57"/>
  <c r="AG56"/>
  <c r="AG55"/>
  <c r="AG54"/>
  <c r="AG53"/>
  <c r="AG52"/>
  <c r="AG51"/>
  <c r="AG50"/>
  <c r="AG49"/>
  <c r="AG48"/>
  <c r="AG47"/>
  <c r="AG46"/>
  <c r="AG45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G6"/>
  <c r="AG5"/>
  <c r="AF85"/>
  <c r="AF83"/>
  <c r="AF82"/>
  <c r="AF81"/>
  <c r="AF80"/>
  <c r="AF79"/>
  <c r="AF78"/>
  <c r="AF76"/>
  <c r="AF75"/>
  <c r="AF74"/>
  <c r="AF73"/>
  <c r="AF72"/>
  <c r="AF71"/>
  <c r="AF70"/>
  <c r="AF69"/>
  <c r="AF68"/>
  <c r="AF67"/>
  <c r="AF66"/>
  <c r="AF65"/>
  <c r="AF64"/>
  <c r="AF63"/>
  <c r="AF62"/>
  <c r="AF61"/>
  <c r="AF60"/>
  <c r="AF59"/>
  <c r="AF58"/>
  <c r="AF57"/>
  <c r="AF56"/>
  <c r="AF55"/>
  <c r="AF54"/>
  <c r="AF53"/>
  <c r="AF52"/>
  <c r="AF51"/>
  <c r="AF50"/>
  <c r="AF49"/>
  <c r="AF48"/>
  <c r="AF47"/>
  <c r="AF46"/>
  <c r="AF45"/>
  <c r="AF44"/>
  <c r="AF43"/>
  <c r="AF42"/>
  <c r="AF41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F5"/>
  <c r="AE85"/>
  <c r="AE83"/>
  <c r="AE82"/>
  <c r="AE81"/>
  <c r="AE80"/>
  <c r="AE79"/>
  <c r="AE78"/>
  <c r="AE76"/>
  <c r="AE75"/>
  <c r="AE74"/>
  <c r="AE73"/>
  <c r="AE72"/>
  <c r="AE71"/>
  <c r="AE70"/>
  <c r="AE69"/>
  <c r="AE68"/>
  <c r="AE67"/>
  <c r="AE66"/>
  <c r="AE65"/>
  <c r="AE64"/>
  <c r="AE63"/>
  <c r="AE62"/>
  <c r="AE61"/>
  <c r="AE60"/>
  <c r="AE59"/>
  <c r="AE58"/>
  <c r="AE57"/>
  <c r="AE56"/>
  <c r="AE55"/>
  <c r="AE54"/>
  <c r="AE53"/>
  <c r="AE52"/>
  <c r="AE51"/>
  <c r="AE50"/>
  <c r="AE49"/>
  <c r="AE48"/>
  <c r="AE47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D85"/>
  <c r="AD83"/>
  <c r="AD82"/>
  <c r="AD81"/>
  <c r="AD80"/>
  <c r="AD79"/>
  <c r="AD78"/>
  <c r="AD76"/>
  <c r="AD75"/>
  <c r="AD74"/>
  <c r="AD73"/>
  <c r="AD72"/>
  <c r="AD71"/>
  <c r="AD70"/>
  <c r="AD69"/>
  <c r="AD68"/>
  <c r="AD67"/>
  <c r="AD66"/>
  <c r="AD65"/>
  <c r="AD64"/>
  <c r="AD63"/>
  <c r="AD62"/>
  <c r="AD61"/>
  <c r="AD60"/>
  <c r="AD59"/>
  <c r="AD58"/>
  <c r="AD57"/>
  <c r="AD56"/>
  <c r="AD55"/>
  <c r="AD54"/>
  <c r="AD53"/>
  <c r="AD52"/>
  <c r="AD51"/>
  <c r="AD50"/>
  <c r="AD49"/>
  <c r="AD48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85"/>
  <c r="AC83"/>
  <c r="AC82"/>
  <c r="AC81"/>
  <c r="AC80"/>
  <c r="AC79"/>
  <c r="AC78"/>
  <c r="AC76"/>
  <c r="AC75"/>
  <c r="AC74"/>
  <c r="AC73"/>
  <c r="AC72"/>
  <c r="AC71"/>
  <c r="AC70"/>
  <c r="AC69"/>
  <c r="AC68"/>
  <c r="AC67"/>
  <c r="AC66"/>
  <c r="AC65"/>
  <c r="AC64"/>
  <c r="AC63"/>
  <c r="AC62"/>
  <c r="AC61"/>
  <c r="AC60"/>
  <c r="AC59"/>
  <c r="AC58"/>
  <c r="AC57"/>
  <c r="AC56"/>
  <c r="AC55"/>
  <c r="AC54"/>
  <c r="AC53"/>
  <c r="AC52"/>
  <c r="AC51"/>
  <c r="AC50"/>
  <c r="AC49"/>
  <c r="AC48"/>
  <c r="AC47"/>
  <c r="AC46"/>
  <c r="AC45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C6"/>
  <c r="AC5"/>
  <c r="AB85"/>
  <c r="AB83"/>
  <c r="AB82"/>
  <c r="AB81"/>
  <c r="AB80"/>
  <c r="AB79"/>
  <c r="AB78"/>
  <c r="AB76"/>
  <c r="AB75"/>
  <c r="AB74"/>
  <c r="AB73"/>
  <c r="AB72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85"/>
  <c r="AA83"/>
  <c r="AA82"/>
  <c r="AA81"/>
  <c r="AA80"/>
  <c r="AA79"/>
  <c r="AA78"/>
  <c r="AA76"/>
  <c r="AA75"/>
  <c r="AA74"/>
  <c r="AA73"/>
  <c r="AA72"/>
  <c r="AA71"/>
  <c r="AA70"/>
  <c r="AA69"/>
  <c r="AA68"/>
  <c r="AA67"/>
  <c r="AA66"/>
  <c r="AA65"/>
  <c r="AA64"/>
  <c r="AA63"/>
  <c r="AA62"/>
  <c r="AA61"/>
  <c r="AA60"/>
  <c r="AA59"/>
  <c r="AA58"/>
  <c r="AA57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AA6"/>
  <c r="AA5"/>
  <c r="Z85"/>
  <c r="Z83"/>
  <c r="Z82"/>
  <c r="Z81"/>
  <c r="Z80"/>
  <c r="Z79"/>
  <c r="Z78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Y85"/>
  <c r="Y83"/>
  <c r="Y82"/>
  <c r="Y81"/>
  <c r="Y80"/>
  <c r="Y79"/>
  <c r="Y78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X85"/>
  <c r="X83"/>
  <c r="X82"/>
  <c r="X81"/>
  <c r="X80"/>
  <c r="X79"/>
  <c r="X78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5"/>
  <c r="W85"/>
  <c r="W83"/>
  <c r="W82"/>
  <c r="W81"/>
  <c r="W80"/>
  <c r="W79"/>
  <c r="W78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V85"/>
  <c r="V83"/>
  <c r="V82"/>
  <c r="V81"/>
  <c r="V80"/>
  <c r="V79"/>
  <c r="V78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U85"/>
  <c r="U83"/>
  <c r="U82"/>
  <c r="U81"/>
  <c r="U80"/>
  <c r="U79"/>
  <c r="U78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T85"/>
  <c r="T83"/>
  <c r="T82"/>
  <c r="T81"/>
  <c r="T80"/>
  <c r="T79"/>
  <c r="T78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S85"/>
  <c r="S83"/>
  <c r="S82"/>
  <c r="S81"/>
  <c r="S80"/>
  <c r="S79"/>
  <c r="S78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R85"/>
  <c r="R83"/>
  <c r="R82"/>
  <c r="R81"/>
  <c r="R80"/>
  <c r="R79"/>
  <c r="R78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Q85"/>
  <c r="Q83"/>
  <c r="Q82"/>
  <c r="Q81"/>
  <c r="Q80"/>
  <c r="Q79"/>
  <c r="Q78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P85"/>
  <c r="P83"/>
  <c r="P82"/>
  <c r="P81"/>
  <c r="P80"/>
  <c r="P79"/>
  <c r="P78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O85"/>
  <c r="O83"/>
  <c r="O82"/>
  <c r="O81"/>
  <c r="O80"/>
  <c r="O79"/>
  <c r="O78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N85"/>
  <c r="N83"/>
  <c r="N82"/>
  <c r="N81"/>
  <c r="N80"/>
  <c r="N79"/>
  <c r="N78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M85"/>
  <c r="M83"/>
  <c r="M82"/>
  <c r="M81"/>
  <c r="M80"/>
  <c r="M79"/>
  <c r="M78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L85"/>
  <c r="L83"/>
  <c r="L82"/>
  <c r="L81"/>
  <c r="L80"/>
  <c r="L79"/>
  <c r="L78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K85"/>
  <c r="K83"/>
  <c r="K82"/>
  <c r="K81"/>
  <c r="K80"/>
  <c r="K79"/>
  <c r="K78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85"/>
  <c r="J83"/>
  <c r="J82"/>
  <c r="J81"/>
  <c r="J80"/>
  <c r="J79"/>
  <c r="J78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I85"/>
  <c r="I83"/>
  <c r="I82"/>
  <c r="I81"/>
  <c r="I80"/>
  <c r="I79"/>
  <c r="I78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85"/>
  <c r="H83"/>
  <c r="H82"/>
  <c r="H81"/>
  <c r="H80"/>
  <c r="H79"/>
  <c r="H78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85"/>
  <c r="G83"/>
  <c r="G82"/>
  <c r="G81"/>
  <c r="G80"/>
  <c r="G79"/>
  <c r="G78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85"/>
  <c r="F83"/>
  <c r="F82"/>
  <c r="F81"/>
  <c r="F80"/>
  <c r="F79"/>
  <c r="F78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85"/>
  <c r="E83"/>
  <c r="E82"/>
  <c r="E81"/>
  <c r="E80"/>
  <c r="E79"/>
  <c r="E78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D85"/>
  <c r="D83"/>
  <c r="D82"/>
  <c r="D81"/>
  <c r="D80"/>
  <c r="D79"/>
  <c r="D78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85"/>
  <c r="C83"/>
  <c r="C82"/>
  <c r="C81"/>
  <c r="C80"/>
  <c r="C79"/>
  <c r="C78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J77" i="1"/>
  <c r="CP5"/>
  <c r="BV84" i="2"/>
  <c r="BU84"/>
  <c r="BT84"/>
  <c r="BS84"/>
  <c r="BR84"/>
  <c r="BQ84"/>
  <c r="BP84"/>
  <c r="BO84"/>
  <c r="BN84"/>
  <c r="BM84"/>
  <c r="BL84"/>
  <c r="BK84"/>
  <c r="BJ84"/>
  <c r="BI84"/>
  <c r="BH84"/>
  <c r="BG84"/>
  <c r="BF84"/>
  <c r="BE84"/>
  <c r="BD84"/>
  <c r="BC84"/>
  <c r="BB84"/>
  <c r="BA84"/>
  <c r="AZ84"/>
  <c r="AY84"/>
  <c r="AX84"/>
  <c r="AW84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V77"/>
  <c r="BU77"/>
  <c r="BT77"/>
  <c r="BS77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CK77" i="1"/>
  <c r="CE77"/>
  <c r="CP77" l="1"/>
  <c r="CQ5"/>
  <c r="CQ77" s="1"/>
</calcChain>
</file>

<file path=xl/sharedStrings.xml><?xml version="1.0" encoding="utf-8"?>
<sst xmlns="http://schemas.openxmlformats.org/spreadsheetml/2006/main" count="1412" uniqueCount="308">
  <si>
    <t>平成２１年朝来市産業連関表            　（７２部門取引表、単位：万円）</t>
    <rPh sb="0" eb="2">
      <t>ヘイセイ</t>
    </rPh>
    <rPh sb="4" eb="5">
      <t>ネン</t>
    </rPh>
    <rPh sb="5" eb="8">
      <t>アサゴシ</t>
    </rPh>
    <rPh sb="8" eb="10">
      <t>サンギョウ</t>
    </rPh>
    <rPh sb="10" eb="12">
      <t>レンカン</t>
    </rPh>
    <rPh sb="12" eb="13">
      <t>ヒョウ</t>
    </rPh>
    <rPh sb="29" eb="31">
      <t>ブモン</t>
    </rPh>
    <rPh sb="31" eb="33">
      <t>トリヒキ</t>
    </rPh>
    <rPh sb="33" eb="34">
      <t>ヒョウ</t>
    </rPh>
    <rPh sb="35" eb="37">
      <t>タンイ</t>
    </rPh>
    <rPh sb="38" eb="40">
      <t>マンエン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</si>
  <si>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</si>
  <si>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</si>
  <si>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</si>
  <si>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</si>
  <si>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</si>
  <si>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</si>
  <si>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</si>
  <si>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</si>
  <si>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</si>
  <si>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</si>
  <si>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</si>
  <si>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</si>
  <si>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</si>
  <si>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</si>
  <si>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</si>
  <si>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</si>
  <si>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</si>
  <si>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</si>
  <si>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</si>
  <si>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</si>
  <si>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</si>
  <si>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</si>
  <si>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</si>
  <si>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</si>
  <si>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</si>
  <si>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</si>
  <si>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</si>
  <si>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</si>
  <si>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</si>
  <si>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</si>
  <si>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</si>
  <si>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</si>
  <si>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</si>
  <si>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</si>
  <si>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</si>
  <si>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</si>
  <si>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</si>
  <si>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</si>
  <si>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</si>
  <si>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</si>
  <si>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</si>
  <si>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</si>
  <si>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</si>
  <si>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</si>
  <si>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</si>
  <si>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</si>
  <si>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</si>
  <si>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</si>
  <si>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</si>
  <si>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</si>
  <si>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</si>
  <si>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</si>
  <si>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</si>
  <si>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</si>
  <si>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</si>
  <si>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</si>
  <si>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</si>
  <si>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</si>
  <si>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</si>
  <si>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</si>
  <si>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</si>
  <si>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</si>
  <si>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</si>
  <si>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</si>
  <si>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</si>
  <si>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</si>
  <si>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</si>
  <si>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</si>
  <si>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</si>
  <si>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</si>
  <si>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</si>
  <si>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</si>
  <si>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  <phoneticPr fontId="2"/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</si>
  <si>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</si>
  <si>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</si>
  <si>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</si>
  <si>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</si>
  <si>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</si>
  <si>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</si>
  <si>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</si>
  <si>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</si>
  <si>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</si>
  <si>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</si>
  <si>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</si>
  <si>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</si>
  <si>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</si>
  <si>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</si>
  <si>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</si>
  <si>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</si>
  <si>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</si>
  <si>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</si>
  <si>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</si>
  <si>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</si>
  <si>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耕種農業</t>
    <rPh sb="0" eb="1">
      <t>コウ</t>
    </rPh>
    <rPh sb="1" eb="2">
      <t>シュ</t>
    </rPh>
    <phoneticPr fontId="2"/>
  </si>
  <si>
    <t>畜産</t>
    <rPh sb="0" eb="2">
      <t>チクサン</t>
    </rPh>
    <phoneticPr fontId="2"/>
  </si>
  <si>
    <t>農業サービス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</si>
  <si>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</si>
  <si>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</si>
  <si>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</si>
  <si>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と畜・肉・酪農品</t>
    <rPh sb="1" eb="2">
      <t>チク</t>
    </rPh>
    <rPh sb="3" eb="4">
      <t>ニク</t>
    </rPh>
    <rPh sb="5" eb="7">
      <t>ラクノウ</t>
    </rPh>
    <rPh sb="7" eb="8">
      <t>ヒン</t>
    </rPh>
    <phoneticPr fontId="2"/>
  </si>
  <si>
    <t>水産食料品</t>
    <rPh sb="0" eb="2">
      <t>スイサン</t>
    </rPh>
    <rPh sb="2" eb="5">
      <t>ショクリョウヒン</t>
    </rPh>
    <phoneticPr fontId="2"/>
  </si>
  <si>
    <t>精穀・麺・パン・菓子製造</t>
    <rPh sb="0" eb="1">
      <t>セイ</t>
    </rPh>
    <rPh sb="1" eb="2">
      <t>コク</t>
    </rPh>
    <rPh sb="3" eb="4">
      <t>メン</t>
    </rPh>
    <rPh sb="8" eb="10">
      <t>カシ</t>
    </rPh>
    <rPh sb="10" eb="12">
      <t>セイゾウ</t>
    </rPh>
    <phoneticPr fontId="2"/>
  </si>
  <si>
    <t>その他の食料品</t>
    <rPh sb="2" eb="3">
      <t>タ</t>
    </rPh>
    <rPh sb="4" eb="7">
      <t>ショクリョウヒン</t>
    </rPh>
    <phoneticPr fontId="2"/>
  </si>
  <si>
    <t>飲料</t>
    <phoneticPr fontId="2"/>
  </si>
  <si>
    <t>飼料・有機質肥料・たばこ</t>
    <rPh sb="0" eb="2">
      <t>シリョウ</t>
    </rPh>
    <rPh sb="3" eb="6">
      <t>ユウキシツ</t>
    </rPh>
    <rPh sb="6" eb="8">
      <t>ヒリョウ</t>
    </rPh>
    <phoneticPr fontId="2"/>
  </si>
  <si>
    <t>繊維工業製品</t>
    <phoneticPr fontId="2"/>
  </si>
  <si>
    <t>衣服・その他の繊維既製品</t>
    <rPh sb="9" eb="12">
      <t>キセイヒン</t>
    </rPh>
    <phoneticPr fontId="2"/>
  </si>
  <si>
    <t>製材</t>
    <phoneticPr fontId="2"/>
  </si>
  <si>
    <t>家具・木製品</t>
    <rPh sb="3" eb="6">
      <t>モクセイヒン</t>
    </rPh>
    <phoneticPr fontId="2"/>
  </si>
  <si>
    <t>パルプ・紙・紙加工品</t>
    <rPh sb="9" eb="10">
      <t>ヒン</t>
    </rPh>
    <phoneticPr fontId="2"/>
  </si>
  <si>
    <t>印刷・製版・製本</t>
    <rPh sb="3" eb="5">
      <t>セイハン</t>
    </rPh>
    <rPh sb="6" eb="8">
      <t>セイホン</t>
    </rPh>
    <phoneticPr fontId="2"/>
  </si>
  <si>
    <t>化学基礎製品</t>
    <rPh sb="2" eb="4">
      <t>キソ</t>
    </rPh>
    <rPh sb="4" eb="6">
      <t>セイヒン</t>
    </rPh>
    <phoneticPr fontId="2"/>
  </si>
  <si>
    <t>化学最終製品</t>
    <phoneticPr fontId="2"/>
  </si>
  <si>
    <t>石油・石炭製品</t>
    <rPh sb="3" eb="5">
      <t>セキタン</t>
    </rPh>
    <phoneticPr fontId="2"/>
  </si>
  <si>
    <t>プラスチック製品</t>
    <phoneticPr fontId="2"/>
  </si>
  <si>
    <t>ゴム・皮革製品</t>
    <rPh sb="3" eb="5">
      <t>ヒカク</t>
    </rPh>
    <phoneticPr fontId="2"/>
  </si>
  <si>
    <t>ガラス・ガラス製品</t>
    <phoneticPr fontId="2"/>
  </si>
  <si>
    <t>セメント・セメント製品</t>
    <phoneticPr fontId="2"/>
  </si>
  <si>
    <t>その他の窯業・土石製品</t>
    <rPh sb="2" eb="3">
      <t>タ</t>
    </rPh>
    <rPh sb="4" eb="6">
      <t>ヨウギョウ</t>
    </rPh>
    <rPh sb="7" eb="9">
      <t>ドセキ</t>
    </rPh>
    <rPh sb="9" eb="11">
      <t>セイヒン</t>
    </rPh>
    <phoneticPr fontId="2"/>
  </si>
  <si>
    <t>鉄鋼</t>
    <rPh sb="0" eb="2">
      <t>テッコウ</t>
    </rPh>
    <phoneticPr fontId="2"/>
  </si>
  <si>
    <t>非鉄金属</t>
    <phoneticPr fontId="2"/>
  </si>
  <si>
    <t>建設・建築用金属製品</t>
    <phoneticPr fontId="2"/>
  </si>
  <si>
    <t>ガス・石油機器・暖厨房機器</t>
    <rPh sb="3" eb="5">
      <t>セキユ</t>
    </rPh>
    <rPh sb="5" eb="7">
      <t>キキ</t>
    </rPh>
    <rPh sb="8" eb="9">
      <t>ダン</t>
    </rPh>
    <rPh sb="9" eb="11">
      <t>チュウボウ</t>
    </rPh>
    <rPh sb="11" eb="13">
      <t>キキ</t>
    </rPh>
    <phoneticPr fontId="2"/>
  </si>
  <si>
    <t>その他の金属製品</t>
    <phoneticPr fontId="2"/>
  </si>
  <si>
    <t>一般産業機械</t>
    <phoneticPr fontId="2"/>
  </si>
  <si>
    <t>特殊産業用機械</t>
    <rPh sb="4" eb="5">
      <t>ヨウ</t>
    </rPh>
    <phoneticPr fontId="2"/>
  </si>
  <si>
    <t>その他の一般機械器具及び部品</t>
    <rPh sb="6" eb="8">
      <t>キカイ</t>
    </rPh>
    <rPh sb="8" eb="10">
      <t>キグ</t>
    </rPh>
    <phoneticPr fontId="2"/>
  </si>
  <si>
    <t>事務用・サービス用機器</t>
    <phoneticPr fontId="2"/>
  </si>
  <si>
    <t>産業用電気機器</t>
    <rPh sb="0" eb="3">
      <t>サンギョウヨウ</t>
    </rPh>
    <rPh sb="3" eb="5">
      <t>デンキ</t>
    </rPh>
    <rPh sb="5" eb="7">
      <t>キキ</t>
    </rPh>
    <phoneticPr fontId="2"/>
  </si>
  <si>
    <t>その他の電気機器</t>
    <rPh sb="2" eb="3">
      <t>タ</t>
    </rPh>
    <rPh sb="4" eb="6">
      <t>デンキ</t>
    </rPh>
    <rPh sb="6" eb="8">
      <t>キキ</t>
    </rPh>
    <phoneticPr fontId="2"/>
  </si>
  <si>
    <t>民生用電気・電子機器</t>
    <rPh sb="0" eb="3">
      <t>ミンセイヨウ</t>
    </rPh>
    <rPh sb="3" eb="5">
      <t>デンキ</t>
    </rPh>
    <rPh sb="6" eb="8">
      <t>デンシ</t>
    </rPh>
    <rPh sb="8" eb="10">
      <t>キキ</t>
    </rPh>
    <phoneticPr fontId="2"/>
  </si>
  <si>
    <t>電子計算機・同付属装置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phoneticPr fontId="2"/>
  </si>
  <si>
    <t>電子部品</t>
    <rPh sb="0" eb="2">
      <t>デンシ</t>
    </rPh>
    <rPh sb="2" eb="4">
      <t>ブヒン</t>
    </rPh>
    <phoneticPr fontId="2"/>
  </si>
  <si>
    <t>自動車及び自動車部品</t>
    <rPh sb="3" eb="4">
      <t>オヨ</t>
    </rPh>
    <rPh sb="5" eb="8">
      <t>ジドウシャ</t>
    </rPh>
    <phoneticPr fontId="2"/>
  </si>
  <si>
    <t>その他の輸送機械</t>
    <phoneticPr fontId="2"/>
  </si>
  <si>
    <t>精密機械</t>
    <phoneticPr fontId="2"/>
  </si>
  <si>
    <t>その他の製造工業製品</t>
    <phoneticPr fontId="2"/>
  </si>
  <si>
    <t>再生資源回収・加工処理</t>
    <phoneticPr fontId="2"/>
  </si>
  <si>
    <t>建築及び補修</t>
    <phoneticPr fontId="2"/>
  </si>
  <si>
    <t>公共事業</t>
    <phoneticPr fontId="2"/>
  </si>
  <si>
    <t>その他の土木建設</t>
    <phoneticPr fontId="2"/>
  </si>
  <si>
    <t>電力</t>
    <phoneticPr fontId="2"/>
  </si>
  <si>
    <t>ガス・熱供給</t>
    <phoneticPr fontId="2"/>
  </si>
  <si>
    <t>水道・廃棄物処理</t>
    <phoneticPr fontId="2"/>
  </si>
  <si>
    <t>卸売・小売業</t>
    <rPh sb="0" eb="2">
      <t>オロシウリ</t>
    </rPh>
    <rPh sb="3" eb="6">
      <t>コウリギョウ</t>
    </rPh>
    <phoneticPr fontId="2"/>
  </si>
  <si>
    <t>金融・保険</t>
    <phoneticPr fontId="2"/>
  </si>
  <si>
    <t>不動産</t>
    <phoneticPr fontId="2"/>
  </si>
  <si>
    <t>住宅賃貸料（帰属家賃）</t>
    <phoneticPr fontId="2"/>
  </si>
  <si>
    <t>運輸</t>
    <phoneticPr fontId="2"/>
  </si>
  <si>
    <t>通信・放送</t>
    <rPh sb="3" eb="5">
      <t>ホウソウ</t>
    </rPh>
    <phoneticPr fontId="2"/>
  </si>
  <si>
    <t>情報サービス</t>
    <rPh sb="0" eb="2">
      <t>ジョウホウ</t>
    </rPh>
    <phoneticPr fontId="2"/>
  </si>
  <si>
    <t>公務</t>
    <phoneticPr fontId="2"/>
  </si>
  <si>
    <t>教育・研究　　　　　</t>
    <phoneticPr fontId="2"/>
  </si>
  <si>
    <t>医療・保健</t>
    <phoneticPr fontId="2"/>
  </si>
  <si>
    <t>社会保障・介護</t>
    <rPh sb="5" eb="7">
      <t>カイゴ</t>
    </rPh>
    <phoneticPr fontId="2"/>
  </si>
  <si>
    <t>その他の公共サービス</t>
    <rPh sb="2" eb="3">
      <t>タ</t>
    </rPh>
    <rPh sb="4" eb="6">
      <t>コウキョウ</t>
    </rPh>
    <phoneticPr fontId="2"/>
  </si>
  <si>
    <t>広告</t>
    <phoneticPr fontId="2"/>
  </si>
  <si>
    <t>物品賃貸サービス</t>
    <phoneticPr fontId="2"/>
  </si>
  <si>
    <t>その他の対事業所サービス</t>
    <phoneticPr fontId="2"/>
  </si>
  <si>
    <t>娯楽サービス</t>
    <rPh sb="0" eb="2">
      <t>ゴラク</t>
    </rPh>
    <phoneticPr fontId="2"/>
  </si>
  <si>
    <t>飲食店</t>
    <rPh sb="0" eb="2">
      <t>インショク</t>
    </rPh>
    <rPh sb="2" eb="3">
      <t>テン</t>
    </rPh>
    <phoneticPr fontId="2"/>
  </si>
  <si>
    <t>宿泊業</t>
    <rPh sb="0" eb="2">
      <t>シュクハク</t>
    </rPh>
    <rPh sb="2" eb="3">
      <t>ギョウ</t>
    </rPh>
    <phoneticPr fontId="2"/>
  </si>
  <si>
    <t>その他の対個人サービス</t>
    <rPh sb="2" eb="3">
      <t>タ</t>
    </rPh>
    <rPh sb="4" eb="5">
      <t>タイ</t>
    </rPh>
    <rPh sb="5" eb="7">
      <t>コジン</t>
    </rPh>
    <phoneticPr fontId="2"/>
  </si>
  <si>
    <t>事務用品</t>
    <rPh sb="0" eb="2">
      <t>ジム</t>
    </rPh>
    <rPh sb="2" eb="4">
      <t>ヨウヒン</t>
    </rPh>
    <phoneticPr fontId="2"/>
  </si>
  <si>
    <t>分類不明</t>
    <rPh sb="0" eb="2">
      <t>ブンルイ</t>
    </rPh>
    <rPh sb="2" eb="4">
      <t>フメイ</t>
    </rPh>
    <phoneticPr fontId="2"/>
  </si>
  <si>
    <t>内生部門計</t>
    <phoneticPr fontId="2"/>
  </si>
  <si>
    <t>家計外消費支出</t>
    <phoneticPr fontId="2"/>
  </si>
  <si>
    <t>民間消費支出</t>
    <phoneticPr fontId="2"/>
  </si>
  <si>
    <t>一般政府消費支出</t>
    <phoneticPr fontId="2"/>
  </si>
  <si>
    <t>市内総固定資本形成（公的）</t>
    <rPh sb="0" eb="2">
      <t>シナイ</t>
    </rPh>
    <phoneticPr fontId="2"/>
  </si>
  <si>
    <t>市内総固定資本形成（民間）</t>
    <rPh sb="0" eb="2">
      <t>シナイ</t>
    </rPh>
    <phoneticPr fontId="2"/>
  </si>
  <si>
    <t>在庫純増</t>
    <phoneticPr fontId="2"/>
  </si>
  <si>
    <t>市内最終需要計</t>
    <rPh sb="0" eb="2">
      <t>シナイ</t>
    </rPh>
    <phoneticPr fontId="2"/>
  </si>
  <si>
    <t>市内需要合計</t>
    <rPh sb="0" eb="2">
      <t>シナイ</t>
    </rPh>
    <phoneticPr fontId="2"/>
  </si>
  <si>
    <t>輸出</t>
    <phoneticPr fontId="2"/>
  </si>
  <si>
    <t>移出計</t>
    <rPh sb="0" eb="2">
      <t>イシュツ</t>
    </rPh>
    <rPh sb="2" eb="3">
      <t>ケイ</t>
    </rPh>
    <phoneticPr fontId="2"/>
  </si>
  <si>
    <t>移出</t>
    <rPh sb="0" eb="2">
      <t>イシュツ</t>
    </rPh>
    <phoneticPr fontId="2"/>
  </si>
  <si>
    <t>最終需要計</t>
  </si>
  <si>
    <t>需要合計</t>
  </si>
  <si>
    <t>（控除）輸入</t>
  </si>
  <si>
    <t>（控除）移入計</t>
    <rPh sb="4" eb="6">
      <t>イニュウ</t>
    </rPh>
    <rPh sb="6" eb="7">
      <t>ケイ</t>
    </rPh>
    <phoneticPr fontId="2"/>
  </si>
  <si>
    <t>移入</t>
    <rPh sb="0" eb="2">
      <t>イニュウ</t>
    </rPh>
    <phoneticPr fontId="2"/>
  </si>
  <si>
    <t>最終需要部門計</t>
  </si>
  <si>
    <t>市内生産額</t>
    <rPh sb="0" eb="2">
      <t>シナイ</t>
    </rPh>
    <phoneticPr fontId="2"/>
  </si>
  <si>
    <t>（兵庫県内へ）</t>
    <rPh sb="1" eb="4">
      <t>ヒョウゴケン</t>
    </rPh>
    <rPh sb="4" eb="5">
      <t>ナイ</t>
    </rPh>
    <phoneticPr fontId="2"/>
  </si>
  <si>
    <t>（兵庫県外へ）</t>
    <rPh sb="1" eb="3">
      <t>ヒョウゴ</t>
    </rPh>
    <rPh sb="3" eb="5">
      <t>ケンガイ</t>
    </rPh>
    <phoneticPr fontId="2"/>
  </si>
  <si>
    <t>（兵庫県内から）</t>
    <rPh sb="1" eb="4">
      <t>ヒョウゴケン</t>
    </rPh>
    <rPh sb="4" eb="5">
      <t>ナイ</t>
    </rPh>
    <phoneticPr fontId="2"/>
  </si>
  <si>
    <t>（兵庫県外から）</t>
    <rPh sb="1" eb="4">
      <t>ヒョウゴケン</t>
    </rPh>
    <rPh sb="4" eb="5">
      <t>ソト</t>
    </rPh>
    <phoneticPr fontId="2"/>
  </si>
  <si>
    <t>と畜・肉・酪農品</t>
    <rPh sb="1" eb="2">
      <t>チク</t>
    </rPh>
    <rPh sb="3" eb="4">
      <t>ニク</t>
    </rPh>
    <rPh sb="5" eb="7">
      <t>ラクノウ</t>
    </rPh>
    <rPh sb="7" eb="8">
      <t>ヒン</t>
    </rPh>
    <phoneticPr fontId="3"/>
  </si>
  <si>
    <t>飲料</t>
  </si>
  <si>
    <t>飼料・有機質肥料・たばこ</t>
    <rPh sb="0" eb="2">
      <t>シリョウ</t>
    </rPh>
    <rPh sb="3" eb="6">
      <t>ユウキシツ</t>
    </rPh>
    <rPh sb="6" eb="8">
      <t>ヒリョウ</t>
    </rPh>
    <phoneticPr fontId="3"/>
  </si>
  <si>
    <t>繊維工業製品</t>
  </si>
  <si>
    <t>衣服・その他の繊維既製品</t>
    <rPh sb="9" eb="12">
      <t>キセイヒン</t>
    </rPh>
    <phoneticPr fontId="3"/>
  </si>
  <si>
    <t>製材</t>
  </si>
  <si>
    <t>印刷・製版・製本</t>
    <rPh sb="3" eb="5">
      <t>セイハン</t>
    </rPh>
    <rPh sb="6" eb="8">
      <t>セイホン</t>
    </rPh>
    <phoneticPr fontId="3"/>
  </si>
  <si>
    <t>化学最終製品</t>
  </si>
  <si>
    <t>プラスチック製品</t>
  </si>
  <si>
    <t>ガラス・ガラス製品</t>
  </si>
  <si>
    <t>セメント・セメント製品</t>
  </si>
  <si>
    <t>非鉄金属</t>
  </si>
  <si>
    <t>建設・建築用金属製品</t>
  </si>
  <si>
    <t>その他の金属製品</t>
  </si>
  <si>
    <t>一般産業機械</t>
  </si>
  <si>
    <t>その他の一般機械器具及び部品</t>
    <rPh sb="6" eb="8">
      <t>キカイ</t>
    </rPh>
    <rPh sb="8" eb="10">
      <t>キグ</t>
    </rPh>
    <phoneticPr fontId="3"/>
  </si>
  <si>
    <t>事務用・サービス用機器</t>
  </si>
  <si>
    <t>産業用電気機器</t>
    <rPh sb="0" eb="3">
      <t>サンギョウヨウ</t>
    </rPh>
    <rPh sb="3" eb="5">
      <t>デンキ</t>
    </rPh>
    <rPh sb="5" eb="7">
      <t>キキ</t>
    </rPh>
    <phoneticPr fontId="3"/>
  </si>
  <si>
    <t>民生用電気・電子機器</t>
    <rPh sb="0" eb="3">
      <t>ミンセイヨウ</t>
    </rPh>
    <rPh sb="3" eb="5">
      <t>デンキ</t>
    </rPh>
    <rPh sb="6" eb="8">
      <t>デンシ</t>
    </rPh>
    <rPh sb="8" eb="10">
      <t>キキ</t>
    </rPh>
    <phoneticPr fontId="3"/>
  </si>
  <si>
    <t>電子計算機・同付属装置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phoneticPr fontId="3"/>
  </si>
  <si>
    <t>その他の輸送機械</t>
  </si>
  <si>
    <t>精密機械</t>
  </si>
  <si>
    <t>その他の製造工業製品</t>
  </si>
  <si>
    <t>再生資源回収・加工処理</t>
  </si>
  <si>
    <t>建築及び補修</t>
  </si>
  <si>
    <t>公共事業</t>
  </si>
  <si>
    <t>その他の土木建設</t>
  </si>
  <si>
    <t>電力</t>
  </si>
  <si>
    <t>ガス・熱供給</t>
  </si>
  <si>
    <t>水道・廃棄物処理</t>
  </si>
  <si>
    <t>金融・保険</t>
  </si>
  <si>
    <t>不動産</t>
  </si>
  <si>
    <t>住宅賃貸料（帰属家賃）</t>
  </si>
  <si>
    <t>運輸</t>
  </si>
  <si>
    <t>情報サービス</t>
    <rPh sb="0" eb="2">
      <t>ジョウホウ</t>
    </rPh>
    <phoneticPr fontId="3"/>
  </si>
  <si>
    <t>公務</t>
  </si>
  <si>
    <t>教育・研究　　　　　</t>
  </si>
  <si>
    <t>医療・保健</t>
  </si>
  <si>
    <t>社会保障・介護</t>
    <rPh sb="5" eb="7">
      <t>カイゴ</t>
    </rPh>
    <phoneticPr fontId="3"/>
  </si>
  <si>
    <t>広告</t>
  </si>
  <si>
    <t>物品賃貸サービス</t>
  </si>
  <si>
    <t>その他の対事業所サービス</t>
  </si>
  <si>
    <t>内生部門計</t>
  </si>
  <si>
    <t>74</t>
    <phoneticPr fontId="2"/>
  </si>
  <si>
    <t>家計外消費支出（行）</t>
  </si>
  <si>
    <t>75</t>
    <phoneticPr fontId="2"/>
  </si>
  <si>
    <t>雇用者所得</t>
  </si>
  <si>
    <t>76</t>
    <phoneticPr fontId="2"/>
  </si>
  <si>
    <t>営業余剰</t>
  </si>
  <si>
    <t>77</t>
    <phoneticPr fontId="2"/>
  </si>
  <si>
    <t>資本減耗引当</t>
  </si>
  <si>
    <t>78</t>
    <phoneticPr fontId="2"/>
  </si>
  <si>
    <t>間接税（除関税）</t>
  </si>
  <si>
    <t>79</t>
    <phoneticPr fontId="2"/>
  </si>
  <si>
    <t>（控除）補助金</t>
  </si>
  <si>
    <t>92</t>
    <phoneticPr fontId="2"/>
  </si>
  <si>
    <t>粗付加価値部門計</t>
  </si>
  <si>
    <t>93</t>
    <phoneticPr fontId="2"/>
  </si>
  <si>
    <t>平成２１年朝来市産業連関表            　（７２部門投入係数表）</t>
    <rPh sb="0" eb="2">
      <t>ヘイセイ</t>
    </rPh>
    <rPh sb="4" eb="5">
      <t>ネン</t>
    </rPh>
    <rPh sb="5" eb="8">
      <t>アサゴシ</t>
    </rPh>
    <rPh sb="8" eb="10">
      <t>サンギョウ</t>
    </rPh>
    <rPh sb="10" eb="12">
      <t>レンカン</t>
    </rPh>
    <rPh sb="12" eb="13">
      <t>ヒョウ</t>
    </rPh>
    <rPh sb="29" eb="31">
      <t>ブモン</t>
    </rPh>
    <rPh sb="31" eb="33">
      <t>トウニュウ</t>
    </rPh>
    <rPh sb="33" eb="35">
      <t>ケイスウ</t>
    </rPh>
    <rPh sb="35" eb="36">
      <t>ヒョウ</t>
    </rPh>
    <phoneticPr fontId="2"/>
  </si>
  <si>
    <t>飲料</t>
    <phoneticPr fontId="2"/>
  </si>
  <si>
    <t>繊維工業製品</t>
    <phoneticPr fontId="2"/>
  </si>
  <si>
    <t>製材</t>
    <phoneticPr fontId="2"/>
  </si>
  <si>
    <t>化学最終製品</t>
    <phoneticPr fontId="2"/>
  </si>
  <si>
    <t>プラスチック製品</t>
    <phoneticPr fontId="2"/>
  </si>
  <si>
    <t>ガラス・ガラス製品</t>
    <phoneticPr fontId="2"/>
  </si>
  <si>
    <t>セメント・セメント製品</t>
    <phoneticPr fontId="2"/>
  </si>
  <si>
    <t>非鉄金属</t>
    <phoneticPr fontId="2"/>
  </si>
  <si>
    <t>建設・建築用金属製品</t>
    <phoneticPr fontId="2"/>
  </si>
  <si>
    <t>その他の金属製品</t>
    <phoneticPr fontId="2"/>
  </si>
  <si>
    <t>一般産業機械</t>
    <phoneticPr fontId="2"/>
  </si>
  <si>
    <t>事務用・サービス用機器</t>
    <phoneticPr fontId="2"/>
  </si>
  <si>
    <t>その他の輸送機械</t>
    <phoneticPr fontId="2"/>
  </si>
  <si>
    <t>精密機械</t>
    <phoneticPr fontId="2"/>
  </si>
  <si>
    <t>その他の製造工業製品</t>
    <phoneticPr fontId="2"/>
  </si>
  <si>
    <t>再生資源回収・加工処理</t>
    <phoneticPr fontId="2"/>
  </si>
  <si>
    <t>建築及び補修</t>
    <phoneticPr fontId="2"/>
  </si>
  <si>
    <t>公共事業</t>
    <phoneticPr fontId="2"/>
  </si>
  <si>
    <t>その他の土木建設</t>
    <phoneticPr fontId="2"/>
  </si>
  <si>
    <t>電力</t>
    <phoneticPr fontId="2"/>
  </si>
  <si>
    <t>ガス・熱供給</t>
    <phoneticPr fontId="2"/>
  </si>
  <si>
    <t>水道・廃棄物処理</t>
    <phoneticPr fontId="2"/>
  </si>
  <si>
    <t>金融・保険</t>
    <phoneticPr fontId="2"/>
  </si>
  <si>
    <t>不動産</t>
    <phoneticPr fontId="2"/>
  </si>
  <si>
    <t>住宅賃貸料（帰属家賃）</t>
    <phoneticPr fontId="2"/>
  </si>
  <si>
    <t>運輸</t>
    <phoneticPr fontId="2"/>
  </si>
  <si>
    <t>公務</t>
    <phoneticPr fontId="2"/>
  </si>
  <si>
    <t>教育・研究　　　　　</t>
    <phoneticPr fontId="2"/>
  </si>
  <si>
    <t>医療・保健</t>
    <phoneticPr fontId="2"/>
  </si>
  <si>
    <t>広告</t>
    <phoneticPr fontId="2"/>
  </si>
  <si>
    <t>物品賃貸サービス</t>
    <phoneticPr fontId="2"/>
  </si>
  <si>
    <t>その他の対事業所サービス</t>
    <phoneticPr fontId="2"/>
  </si>
  <si>
    <t>73</t>
    <phoneticPr fontId="2"/>
  </si>
  <si>
    <t>74</t>
    <phoneticPr fontId="2"/>
  </si>
  <si>
    <t>75</t>
    <phoneticPr fontId="2"/>
  </si>
  <si>
    <t>76</t>
    <phoneticPr fontId="2"/>
  </si>
  <si>
    <t>77</t>
    <phoneticPr fontId="2"/>
  </si>
  <si>
    <t>78</t>
    <phoneticPr fontId="2"/>
  </si>
  <si>
    <t>79</t>
    <phoneticPr fontId="2"/>
  </si>
  <si>
    <t>92</t>
    <phoneticPr fontId="2"/>
  </si>
  <si>
    <t>93</t>
    <phoneticPr fontId="2"/>
  </si>
  <si>
    <r>
      <t>平成２１年朝来市産業連関表            　７２部門逆行列係数表（封鎖型）          （I-A）</t>
    </r>
    <r>
      <rPr>
        <vertAlign val="superscript"/>
        <sz val="11"/>
        <color theme="1"/>
        <rFont val="ＭＳ Ｐゴシック"/>
        <family val="3"/>
        <charset val="128"/>
        <scheme val="minor"/>
      </rPr>
      <t>-1</t>
    </r>
    <r>
      <rPr>
        <sz val="11"/>
        <color theme="1"/>
        <rFont val="ＭＳ Ｐゴシック"/>
        <family val="2"/>
        <charset val="128"/>
        <scheme val="minor"/>
      </rPr>
      <t xml:space="preserve"> </t>
    </r>
    <rPh sb="0" eb="2">
      <t>ヘイセイ</t>
    </rPh>
    <rPh sb="4" eb="5">
      <t>ネン</t>
    </rPh>
    <rPh sb="5" eb="8">
      <t>アサゴシ</t>
    </rPh>
    <rPh sb="8" eb="10">
      <t>サンギョウ</t>
    </rPh>
    <rPh sb="10" eb="12">
      <t>レンカン</t>
    </rPh>
    <rPh sb="12" eb="13">
      <t>ヒョウ</t>
    </rPh>
    <rPh sb="28" eb="30">
      <t>ブモン</t>
    </rPh>
    <phoneticPr fontId="2"/>
  </si>
  <si>
    <t>行和</t>
    <rPh sb="0" eb="1">
      <t>ギョウ</t>
    </rPh>
    <rPh sb="1" eb="2">
      <t>ワ</t>
    </rPh>
    <phoneticPr fontId="2"/>
  </si>
  <si>
    <t>列和</t>
    <rPh sb="0" eb="1">
      <t>レツ</t>
    </rPh>
    <rPh sb="1" eb="2">
      <t>ワ</t>
    </rPh>
    <phoneticPr fontId="2"/>
  </si>
  <si>
    <r>
      <t>平成２１年朝来市産業連関表            　７２部門逆行列係数表（開放型）　   　　 [I-（I-M）A]</t>
    </r>
    <r>
      <rPr>
        <vertAlign val="superscript"/>
        <sz val="11"/>
        <color theme="1"/>
        <rFont val="ＭＳ Ｐゴシック"/>
        <family val="3"/>
        <charset val="128"/>
        <scheme val="minor"/>
      </rPr>
      <t xml:space="preserve">-1 </t>
    </r>
    <rPh sb="0" eb="2">
      <t>ヘイセイ</t>
    </rPh>
    <rPh sb="4" eb="5">
      <t>ネン</t>
    </rPh>
    <rPh sb="5" eb="8">
      <t>アサゴシ</t>
    </rPh>
    <rPh sb="8" eb="10">
      <t>サンギョウ</t>
    </rPh>
    <rPh sb="10" eb="12">
      <t>レンカン</t>
    </rPh>
    <rPh sb="12" eb="13">
      <t>ヒョウ</t>
    </rPh>
    <rPh sb="28" eb="30">
      <t>ブモン</t>
    </rPh>
    <phoneticPr fontId="2"/>
  </si>
  <si>
    <t>感応度係数</t>
    <rPh sb="0" eb="3">
      <t>カンノウド</t>
    </rPh>
    <rPh sb="3" eb="5">
      <t>ケイスウ</t>
    </rPh>
    <phoneticPr fontId="2"/>
  </si>
  <si>
    <t>移輸入係数</t>
    <rPh sb="0" eb="1">
      <t>イ</t>
    </rPh>
    <rPh sb="1" eb="3">
      <t>ユニュウ</t>
    </rPh>
    <rPh sb="3" eb="5">
      <t>ケイスウ</t>
    </rPh>
    <phoneticPr fontId="2"/>
  </si>
  <si>
    <t>影響力係数</t>
    <rPh sb="0" eb="3">
      <t>エイキョウリョク</t>
    </rPh>
    <rPh sb="3" eb="5">
      <t>ケイスウ</t>
    </rPh>
    <phoneticPr fontId="2"/>
  </si>
  <si>
    <t>最終需要項目別生産誘発額            　（７２部門、単位：万円）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1">
      <t>ユウハツ</t>
    </rPh>
    <rPh sb="11" eb="12">
      <t>ガク</t>
    </rPh>
    <rPh sb="28" eb="30">
      <t>ブモン</t>
    </rPh>
    <rPh sb="31" eb="33">
      <t>タンイ</t>
    </rPh>
    <rPh sb="34" eb="36">
      <t>マンエン</t>
    </rPh>
    <phoneticPr fontId="2"/>
  </si>
  <si>
    <t>82</t>
    <phoneticPr fontId="2"/>
  </si>
  <si>
    <t>83</t>
    <phoneticPr fontId="2"/>
  </si>
  <si>
    <t>86</t>
    <phoneticPr fontId="2"/>
  </si>
  <si>
    <t>家計外消費支出</t>
  </si>
  <si>
    <t>民間消費支出</t>
  </si>
  <si>
    <t>一般政府消費支出</t>
  </si>
  <si>
    <t>在庫純増</t>
  </si>
  <si>
    <t>輸出</t>
    <phoneticPr fontId="2"/>
  </si>
  <si>
    <t>移出</t>
    <rPh sb="0" eb="1">
      <t>イ</t>
    </rPh>
    <phoneticPr fontId="2"/>
  </si>
  <si>
    <t>最終需要部門計</t>
    <rPh sb="0" eb="2">
      <t>サイシュウ</t>
    </rPh>
    <rPh sb="4" eb="6">
      <t>ブモン</t>
    </rPh>
    <phoneticPr fontId="2"/>
  </si>
  <si>
    <t>36</t>
    <phoneticPr fontId="2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</si>
</sst>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00000_ "/>
    <numFmt numFmtId="178" formatCode="#,##0;&quot;△ &quot;#,##0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5" fillId="0" borderId="0">
      <alignment vertical="center"/>
    </xf>
    <xf numFmtId="0" fontId="5" fillId="0" borderId="7">
      <alignment vertical="center"/>
    </xf>
    <xf numFmtId="0" fontId="8" fillId="0" borderId="0"/>
    <xf numFmtId="0" fontId="8" fillId="0" borderId="0"/>
    <xf numFmtId="0" fontId="5" fillId="0" borderId="0"/>
    <xf numFmtId="0" fontId="5" fillId="0" borderId="7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7" fillId="0" borderId="0"/>
    <xf numFmtId="0" fontId="5" fillId="0" borderId="0"/>
    <xf numFmtId="0" fontId="9" fillId="0" borderId="0"/>
  </cellStyleXfs>
  <cellXfs count="67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quotePrefix="1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12" xfId="0" quotePrefix="1" applyBorder="1">
      <alignment vertical="center"/>
    </xf>
    <xf numFmtId="0" fontId="0" fillId="0" borderId="13" xfId="0" applyBorder="1">
      <alignment vertical="center"/>
    </xf>
    <xf numFmtId="176" fontId="0" fillId="0" borderId="12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0" fillId="0" borderId="5" xfId="0" quotePrefix="1" applyBorder="1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7" fontId="0" fillId="0" borderId="5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1" xfId="0" quotePrefix="1" applyBorder="1">
      <alignment vertical="center"/>
    </xf>
    <xf numFmtId="0" fontId="0" fillId="0" borderId="12" xfId="0" applyBorder="1">
      <alignment vertical="center"/>
    </xf>
    <xf numFmtId="0" fontId="0" fillId="0" borderId="13" xfId="0" applyFill="1" applyBorder="1">
      <alignment vertical="center"/>
    </xf>
    <xf numFmtId="0" fontId="0" fillId="0" borderId="3" xfId="0" quotePrefix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78" fontId="0" fillId="0" borderId="0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14" xfId="0" applyNumberFormat="1" applyBorder="1">
      <alignment vertical="center"/>
    </xf>
    <xf numFmtId="178" fontId="0" fillId="0" borderId="15" xfId="0" applyNumberFormat="1" applyBorder="1">
      <alignment vertical="center"/>
    </xf>
    <xf numFmtId="3" fontId="0" fillId="0" borderId="0" xfId="1" applyNumberFormat="1" applyFont="1">
      <alignment vertical="center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/>
    </xf>
  </cellXfs>
  <cellStyles count="18">
    <cellStyle name="パーセント 2" xfId="2"/>
    <cellStyle name="桁区切り" xfId="1" builtinId="6"/>
    <cellStyle name="桁区切り 2" xfId="3"/>
    <cellStyle name="桁区切り 3" xfId="4"/>
    <cellStyle name="桁区切り 4" xfId="5"/>
    <cellStyle name="標準" xfId="0" builtinId="0"/>
    <cellStyle name="標準 2" xfId="6"/>
    <cellStyle name="標準 2 2" xfId="7"/>
    <cellStyle name="標準 2 3" xfId="8"/>
    <cellStyle name="標準 2 4" xfId="9"/>
    <cellStyle name="標準 3" xfId="10"/>
    <cellStyle name="標準 3 2" xfId="11"/>
    <cellStyle name="標準 4" xfId="12"/>
    <cellStyle name="標準 5" xfId="13"/>
    <cellStyle name="標準 6" xfId="14"/>
    <cellStyle name="標準 7" xfId="15"/>
    <cellStyle name="標準 8" xfId="16"/>
    <cellStyle name="未定義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a01ndh001\bunseki_sv\&#29987;&#26989;&#36899;&#38306;&#34920;\&#24179;&#25104;12&#24180;&#34920;\&#26368;&#32066;&#38656;&#35201;\&#31227;&#20986;&#20837;\&#30476;&#12510;&#12540;&#12472;&#1253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フロー"/>
      <sheetName val="県移出マージン表"/>
      <sheetName val="県表"/>
      <sheetName val="全国表ｂ"/>
      <sheetName val="県CT"/>
      <sheetName val="局移出入取扱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Q85"/>
  <sheetViews>
    <sheetView tabSelected="1" zoomScale="86" zoomScaleNormal="86" workbookViewId="0">
      <pane xSplit="2" ySplit="4" topLeftCell="C5" activePane="bottomRight" state="frozen"/>
      <selection activeCell="BX77" sqref="BX77"/>
      <selection pane="topRight" activeCell="BX77" sqref="BX77"/>
      <selection pane="bottomLeft" activeCell="BX77" sqref="BX77"/>
      <selection pane="bottomRight" activeCell="BX77" sqref="BX77"/>
    </sheetView>
  </sheetViews>
  <sheetFormatPr defaultRowHeight="13.5"/>
  <cols>
    <col min="1" max="1" width="4.125" customWidth="1"/>
    <col min="2" max="2" width="26.5" customWidth="1"/>
    <col min="3" max="19" width="12.875" customWidth="1"/>
    <col min="20" max="20" width="13.625" customWidth="1"/>
    <col min="21" max="23" width="12.875" customWidth="1"/>
    <col min="24" max="24" width="14.125" customWidth="1"/>
    <col min="25" max="25" width="12.875" customWidth="1"/>
    <col min="26" max="26" width="14.5" customWidth="1"/>
    <col min="27" max="32" width="12.875" customWidth="1"/>
    <col min="33" max="33" width="15" customWidth="1"/>
    <col min="34" max="34" width="12.875" customWidth="1"/>
    <col min="35" max="35" width="13.5" customWidth="1"/>
    <col min="36" max="36" width="13.75" customWidth="1"/>
    <col min="37" max="37" width="12.875" customWidth="1"/>
    <col min="38" max="38" width="13.375" customWidth="1"/>
    <col min="39" max="39" width="14.875" customWidth="1"/>
    <col min="40" max="49" width="12.875" customWidth="1"/>
    <col min="50" max="50" width="15.375" customWidth="1"/>
    <col min="51" max="52" width="12.875" customWidth="1"/>
    <col min="53" max="53" width="14.625" customWidth="1"/>
    <col min="54" max="75" width="12.875" customWidth="1"/>
    <col min="76" max="76" width="13.75" customWidth="1"/>
    <col min="77" max="81" width="12.875" customWidth="1"/>
    <col min="82" max="82" width="13.875" customWidth="1"/>
    <col min="83" max="93" width="12.875" customWidth="1"/>
    <col min="94" max="94" width="13.75" customWidth="1"/>
    <col min="95" max="97" width="12.875" customWidth="1"/>
  </cols>
  <sheetData>
    <row r="2" spans="1:95" ht="12.75" customHeight="1">
      <c r="A2" s="53" t="s">
        <v>0</v>
      </c>
      <c r="B2" s="54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  <c r="Z2" s="1" t="s">
        <v>24</v>
      </c>
      <c r="AA2" s="1" t="s">
        <v>25</v>
      </c>
      <c r="AB2" s="1" t="s">
        <v>26</v>
      </c>
      <c r="AC2" s="1" t="s">
        <v>27</v>
      </c>
      <c r="AD2" s="1" t="s">
        <v>28</v>
      </c>
      <c r="AE2" s="1" t="s">
        <v>29</v>
      </c>
      <c r="AF2" s="1" t="s">
        <v>30</v>
      </c>
      <c r="AG2" s="1" t="s">
        <v>31</v>
      </c>
      <c r="AH2" s="1" t="s">
        <v>32</v>
      </c>
      <c r="AI2" s="1" t="s">
        <v>33</v>
      </c>
      <c r="AJ2" s="1" t="s">
        <v>34</v>
      </c>
      <c r="AK2" s="1" t="s">
        <v>35</v>
      </c>
      <c r="AL2" s="1" t="s">
        <v>36</v>
      </c>
      <c r="AM2" s="1" t="s">
        <v>37</v>
      </c>
      <c r="AN2" s="1" t="s">
        <v>38</v>
      </c>
      <c r="AO2" s="1" t="s">
        <v>39</v>
      </c>
      <c r="AP2" s="1" t="s">
        <v>40</v>
      </c>
      <c r="AQ2" s="1" t="s">
        <v>41</v>
      </c>
      <c r="AR2" s="1" t="s">
        <v>42</v>
      </c>
      <c r="AS2" s="1" t="s">
        <v>43</v>
      </c>
      <c r="AT2" s="1" t="s">
        <v>44</v>
      </c>
      <c r="AU2" s="1" t="s">
        <v>45</v>
      </c>
      <c r="AV2" s="1" t="s">
        <v>46</v>
      </c>
      <c r="AW2" s="1" t="s">
        <v>47</v>
      </c>
      <c r="AX2" s="1" t="s">
        <v>48</v>
      </c>
      <c r="AY2" s="1" t="s">
        <v>49</v>
      </c>
      <c r="AZ2" s="1" t="s">
        <v>50</v>
      </c>
      <c r="BA2" s="1" t="s">
        <v>51</v>
      </c>
      <c r="BB2" s="1" t="s">
        <v>52</v>
      </c>
      <c r="BC2" s="1" t="s">
        <v>53</v>
      </c>
      <c r="BD2" s="1" t="s">
        <v>54</v>
      </c>
      <c r="BE2" s="1" t="s">
        <v>55</v>
      </c>
      <c r="BF2" s="1" t="s">
        <v>56</v>
      </c>
      <c r="BG2" s="1" t="s">
        <v>57</v>
      </c>
      <c r="BH2" s="1" t="s">
        <v>58</v>
      </c>
      <c r="BI2" s="1" t="s">
        <v>59</v>
      </c>
      <c r="BJ2" s="1" t="s">
        <v>60</v>
      </c>
      <c r="BK2" s="1" t="s">
        <v>61</v>
      </c>
      <c r="BL2" s="1" t="s">
        <v>62</v>
      </c>
      <c r="BM2" s="1" t="s">
        <v>63</v>
      </c>
      <c r="BN2" s="1" t="s">
        <v>64</v>
      </c>
      <c r="BO2" s="1" t="s">
        <v>65</v>
      </c>
      <c r="BP2" s="1" t="s">
        <v>66</v>
      </c>
      <c r="BQ2" s="1" t="s">
        <v>67</v>
      </c>
      <c r="BR2" s="1" t="s">
        <v>68</v>
      </c>
      <c r="BS2" s="1" t="s">
        <v>69</v>
      </c>
      <c r="BT2" s="1" t="s">
        <v>70</v>
      </c>
      <c r="BU2" s="1" t="s">
        <v>71</v>
      </c>
      <c r="BV2" s="1" t="s">
        <v>72</v>
      </c>
      <c r="BW2" s="2" t="s">
        <v>73</v>
      </c>
      <c r="BX2" s="1" t="s">
        <v>74</v>
      </c>
      <c r="BY2" s="1" t="s">
        <v>75</v>
      </c>
      <c r="BZ2" s="1" t="s">
        <v>76</v>
      </c>
      <c r="CA2" s="1" t="s">
        <v>77</v>
      </c>
      <c r="CB2" s="1" t="s">
        <v>78</v>
      </c>
      <c r="CC2" s="1" t="s">
        <v>79</v>
      </c>
      <c r="CD2" s="3" t="s">
        <v>80</v>
      </c>
      <c r="CE2" s="3" t="s">
        <v>81</v>
      </c>
      <c r="CF2" s="1" t="s">
        <v>82</v>
      </c>
      <c r="CG2" s="1" t="s">
        <v>83</v>
      </c>
      <c r="CH2" s="1" t="s">
        <v>84</v>
      </c>
      <c r="CI2" s="1" t="s">
        <v>85</v>
      </c>
      <c r="CJ2" s="3" t="s">
        <v>86</v>
      </c>
      <c r="CK2" s="3" t="s">
        <v>87</v>
      </c>
      <c r="CL2" s="1" t="s">
        <v>88</v>
      </c>
      <c r="CM2" s="1" t="s">
        <v>89</v>
      </c>
      <c r="CN2" s="1" t="s">
        <v>90</v>
      </c>
      <c r="CO2" s="1" t="s">
        <v>91</v>
      </c>
      <c r="CP2" s="3" t="s">
        <v>92</v>
      </c>
      <c r="CQ2" s="4" t="s">
        <v>93</v>
      </c>
    </row>
    <row r="3" spans="1:95" ht="12.75" customHeight="1">
      <c r="A3" s="55"/>
      <c r="B3" s="56"/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1" t="s">
        <v>99</v>
      </c>
      <c r="I3" s="51" t="s">
        <v>100</v>
      </c>
      <c r="J3" s="51" t="s">
        <v>101</v>
      </c>
      <c r="K3" s="51" t="s">
        <v>102</v>
      </c>
      <c r="L3" s="51" t="s">
        <v>103</v>
      </c>
      <c r="M3" s="51" t="s">
        <v>104</v>
      </c>
      <c r="N3" s="51" t="s">
        <v>105</v>
      </c>
      <c r="O3" s="51" t="s">
        <v>106</v>
      </c>
      <c r="P3" s="51" t="s">
        <v>107</v>
      </c>
      <c r="Q3" s="51" t="s">
        <v>108</v>
      </c>
      <c r="R3" s="51" t="s">
        <v>109</v>
      </c>
      <c r="S3" s="51" t="s">
        <v>110</v>
      </c>
      <c r="T3" s="51" t="s">
        <v>111</v>
      </c>
      <c r="U3" s="51" t="s">
        <v>112</v>
      </c>
      <c r="V3" s="51" t="s">
        <v>113</v>
      </c>
      <c r="W3" s="51" t="s">
        <v>114</v>
      </c>
      <c r="X3" s="51" t="s">
        <v>115</v>
      </c>
      <c r="Y3" s="51" t="s">
        <v>116</v>
      </c>
      <c r="Z3" s="51" t="s">
        <v>117</v>
      </c>
      <c r="AA3" s="51" t="s">
        <v>118</v>
      </c>
      <c r="AB3" s="51" t="s">
        <v>119</v>
      </c>
      <c r="AC3" s="51" t="s">
        <v>120</v>
      </c>
      <c r="AD3" s="51" t="s">
        <v>121</v>
      </c>
      <c r="AE3" s="51" t="s">
        <v>122</v>
      </c>
      <c r="AF3" s="51" t="s">
        <v>123</v>
      </c>
      <c r="AG3" s="51" t="s">
        <v>124</v>
      </c>
      <c r="AH3" s="51" t="s">
        <v>125</v>
      </c>
      <c r="AI3" s="51" t="s">
        <v>126</v>
      </c>
      <c r="AJ3" s="51" t="s">
        <v>127</v>
      </c>
      <c r="AK3" s="51" t="s">
        <v>128</v>
      </c>
      <c r="AL3" s="51" t="s">
        <v>129</v>
      </c>
      <c r="AM3" s="51" t="s">
        <v>130</v>
      </c>
      <c r="AN3" s="51" t="s">
        <v>131</v>
      </c>
      <c r="AO3" s="51" t="s">
        <v>132</v>
      </c>
      <c r="AP3" s="51" t="s">
        <v>133</v>
      </c>
      <c r="AQ3" s="51" t="s">
        <v>134</v>
      </c>
      <c r="AR3" s="51" t="s">
        <v>135</v>
      </c>
      <c r="AS3" s="51" t="s">
        <v>136</v>
      </c>
      <c r="AT3" s="51" t="s">
        <v>137</v>
      </c>
      <c r="AU3" s="51" t="s">
        <v>138</v>
      </c>
      <c r="AV3" s="51" t="s">
        <v>139</v>
      </c>
      <c r="AW3" s="51" t="s">
        <v>140</v>
      </c>
      <c r="AX3" s="51" t="s">
        <v>141</v>
      </c>
      <c r="AY3" s="51" t="s">
        <v>142</v>
      </c>
      <c r="AZ3" s="51" t="s">
        <v>143</v>
      </c>
      <c r="BA3" s="51" t="s">
        <v>144</v>
      </c>
      <c r="BB3" s="51" t="s">
        <v>145</v>
      </c>
      <c r="BC3" s="51" t="s">
        <v>146</v>
      </c>
      <c r="BD3" s="51" t="s">
        <v>147</v>
      </c>
      <c r="BE3" s="51" t="s">
        <v>148</v>
      </c>
      <c r="BF3" s="51" t="s">
        <v>149</v>
      </c>
      <c r="BG3" s="51" t="s">
        <v>150</v>
      </c>
      <c r="BH3" s="51" t="s">
        <v>151</v>
      </c>
      <c r="BI3" s="51" t="s">
        <v>152</v>
      </c>
      <c r="BJ3" s="51" t="s">
        <v>153</v>
      </c>
      <c r="BK3" s="51" t="s">
        <v>154</v>
      </c>
      <c r="BL3" s="51" t="s">
        <v>155</v>
      </c>
      <c r="BM3" s="51" t="s">
        <v>156</v>
      </c>
      <c r="BN3" s="51" t="s">
        <v>157</v>
      </c>
      <c r="BO3" s="51" t="s">
        <v>158</v>
      </c>
      <c r="BP3" s="51" t="s">
        <v>159</v>
      </c>
      <c r="BQ3" s="51" t="s">
        <v>160</v>
      </c>
      <c r="BR3" s="51" t="s">
        <v>161</v>
      </c>
      <c r="BS3" s="51" t="s">
        <v>162</v>
      </c>
      <c r="BT3" s="51" t="s">
        <v>163</v>
      </c>
      <c r="BU3" s="51" t="s">
        <v>164</v>
      </c>
      <c r="BV3" s="51" t="s">
        <v>165</v>
      </c>
      <c r="BW3" s="59" t="s">
        <v>166</v>
      </c>
      <c r="BX3" s="51" t="s">
        <v>167</v>
      </c>
      <c r="BY3" s="51" t="s">
        <v>168</v>
      </c>
      <c r="BZ3" s="51" t="s">
        <v>169</v>
      </c>
      <c r="CA3" s="51" t="s">
        <v>170</v>
      </c>
      <c r="CB3" s="51" t="s">
        <v>171</v>
      </c>
      <c r="CC3" s="51" t="s">
        <v>172</v>
      </c>
      <c r="CD3" s="59" t="s">
        <v>173</v>
      </c>
      <c r="CE3" s="59" t="s">
        <v>174</v>
      </c>
      <c r="CF3" s="51" t="s">
        <v>175</v>
      </c>
      <c r="CG3" s="51" t="s">
        <v>176</v>
      </c>
      <c r="CH3" s="63" t="s">
        <v>177</v>
      </c>
      <c r="CI3" s="63"/>
      <c r="CJ3" s="59" t="s">
        <v>178</v>
      </c>
      <c r="CK3" s="59" t="s">
        <v>179</v>
      </c>
      <c r="CL3" s="51" t="s">
        <v>180</v>
      </c>
      <c r="CM3" s="51" t="s">
        <v>181</v>
      </c>
      <c r="CN3" s="63" t="s">
        <v>182</v>
      </c>
      <c r="CO3" s="63"/>
      <c r="CP3" s="59" t="s">
        <v>183</v>
      </c>
      <c r="CQ3" s="61" t="s">
        <v>184</v>
      </c>
    </row>
    <row r="4" spans="1:95" ht="24.75" customHeight="1">
      <c r="A4" s="57"/>
      <c r="B4" s="58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60"/>
      <c r="BX4" s="52"/>
      <c r="BY4" s="52"/>
      <c r="BZ4" s="52"/>
      <c r="CA4" s="52"/>
      <c r="CB4" s="52"/>
      <c r="CC4" s="52"/>
      <c r="CD4" s="60"/>
      <c r="CE4" s="60"/>
      <c r="CF4" s="52"/>
      <c r="CG4" s="52"/>
      <c r="CH4" s="5" t="s">
        <v>185</v>
      </c>
      <c r="CI4" s="5" t="s">
        <v>186</v>
      </c>
      <c r="CJ4" s="60"/>
      <c r="CK4" s="60"/>
      <c r="CL4" s="52"/>
      <c r="CM4" s="52"/>
      <c r="CN4" s="5" t="s">
        <v>187</v>
      </c>
      <c r="CO4" s="5" t="s">
        <v>188</v>
      </c>
      <c r="CP4" s="60"/>
      <c r="CQ4" s="62"/>
    </row>
    <row r="5" spans="1:95">
      <c r="A5" s="6" t="s">
        <v>1</v>
      </c>
      <c r="B5" s="7" t="s">
        <v>94</v>
      </c>
      <c r="C5" s="8">
        <v>3426</v>
      </c>
      <c r="D5" s="9">
        <v>12126</v>
      </c>
      <c r="E5" s="9">
        <v>136</v>
      </c>
      <c r="F5" s="9">
        <v>145</v>
      </c>
      <c r="G5" s="9">
        <v>0</v>
      </c>
      <c r="H5" s="9">
        <v>0</v>
      </c>
      <c r="I5" s="9">
        <v>0</v>
      </c>
      <c r="J5" s="9">
        <v>8</v>
      </c>
      <c r="K5" s="9">
        <v>90832</v>
      </c>
      <c r="L5" s="9">
        <v>171187</v>
      </c>
      <c r="M5" s="9">
        <v>5521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2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v>0</v>
      </c>
      <c r="AV5" s="9">
        <v>385</v>
      </c>
      <c r="AW5" s="9">
        <v>782</v>
      </c>
      <c r="AX5" s="9">
        <v>41</v>
      </c>
      <c r="AY5" s="9">
        <v>0</v>
      </c>
      <c r="AZ5" s="9">
        <v>0</v>
      </c>
      <c r="BA5" s="9">
        <v>0</v>
      </c>
      <c r="BB5" s="9">
        <v>262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9">
        <v>0</v>
      </c>
      <c r="BI5" s="9">
        <v>9</v>
      </c>
      <c r="BJ5" s="9">
        <v>84</v>
      </c>
      <c r="BK5" s="9">
        <v>1059</v>
      </c>
      <c r="BL5" s="9">
        <v>3842</v>
      </c>
      <c r="BM5" s="9">
        <v>395</v>
      </c>
      <c r="BN5" s="9">
        <v>0</v>
      </c>
      <c r="BO5" s="9">
        <v>0</v>
      </c>
      <c r="BP5" s="9">
        <v>0</v>
      </c>
      <c r="BQ5" s="9">
        <v>33</v>
      </c>
      <c r="BR5" s="9">
        <v>7238</v>
      </c>
      <c r="BS5" s="9">
        <v>2182</v>
      </c>
      <c r="BT5" s="9">
        <v>1368</v>
      </c>
      <c r="BU5" s="9">
        <v>0</v>
      </c>
      <c r="BV5" s="9">
        <v>4</v>
      </c>
      <c r="BW5" s="10">
        <f>SUM(C5:BV5)</f>
        <v>301067</v>
      </c>
      <c r="BX5" s="9">
        <v>1113</v>
      </c>
      <c r="BY5" s="9">
        <v>65655</v>
      </c>
      <c r="BZ5" s="9">
        <v>0</v>
      </c>
      <c r="CA5" s="9">
        <v>0</v>
      </c>
      <c r="CB5" s="9">
        <v>0</v>
      </c>
      <c r="CC5" s="9">
        <v>-1202</v>
      </c>
      <c r="CD5" s="10">
        <f>SUM(BX5:CC5)</f>
        <v>65566</v>
      </c>
      <c r="CE5" s="10">
        <f>SUM(BW5,CD5)</f>
        <v>366633</v>
      </c>
      <c r="CF5" s="9">
        <v>0</v>
      </c>
      <c r="CG5" s="9">
        <v>158764</v>
      </c>
      <c r="CH5" s="9">
        <v>129982</v>
      </c>
      <c r="CI5" s="9">
        <v>28782</v>
      </c>
      <c r="CJ5" s="10">
        <f>SUM(CD5,CF5:CG5)</f>
        <v>224330</v>
      </c>
      <c r="CK5" s="10">
        <f>SUM(BW5,CJ5)</f>
        <v>525397</v>
      </c>
      <c r="CL5" s="9">
        <v>-14280</v>
      </c>
      <c r="CM5" s="9">
        <v>-333376</v>
      </c>
      <c r="CN5" s="9">
        <v>-37465</v>
      </c>
      <c r="CO5" s="9">
        <v>-295911</v>
      </c>
      <c r="CP5" s="10">
        <f>SUM(CJ5,CL5:CM5)</f>
        <v>-123326</v>
      </c>
      <c r="CQ5" s="11">
        <f>SUM(BW5,CP5)</f>
        <v>177741</v>
      </c>
    </row>
    <row r="6" spans="1:95" ht="13.5" customHeight="1">
      <c r="A6" s="6" t="s">
        <v>2</v>
      </c>
      <c r="B6" s="7" t="s">
        <v>95</v>
      </c>
      <c r="C6" s="12">
        <v>1623</v>
      </c>
      <c r="D6" s="13">
        <v>14468</v>
      </c>
      <c r="E6" s="13">
        <v>57</v>
      </c>
      <c r="F6" s="13">
        <v>33</v>
      </c>
      <c r="G6" s="13">
        <v>0</v>
      </c>
      <c r="H6" s="13">
        <v>0</v>
      </c>
      <c r="I6" s="13">
        <v>1186</v>
      </c>
      <c r="J6" s="13">
        <v>0</v>
      </c>
      <c r="K6" s="13">
        <v>882</v>
      </c>
      <c r="L6" s="13">
        <v>62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>
        <v>0</v>
      </c>
      <c r="AQ6" s="13">
        <v>0</v>
      </c>
      <c r="AR6" s="13">
        <v>0</v>
      </c>
      <c r="AS6" s="13">
        <v>0</v>
      </c>
      <c r="AT6" s="13">
        <v>0</v>
      </c>
      <c r="AU6" s="13">
        <v>0</v>
      </c>
      <c r="AV6" s="13">
        <v>0</v>
      </c>
      <c r="AW6" s="13">
        <v>0</v>
      </c>
      <c r="AX6" s="13">
        <v>0</v>
      </c>
      <c r="AY6" s="13">
        <v>0</v>
      </c>
      <c r="AZ6" s="13">
        <v>0</v>
      </c>
      <c r="BA6" s="13">
        <v>0</v>
      </c>
      <c r="BB6" s="13">
        <v>0</v>
      </c>
      <c r="BC6" s="13">
        <v>0</v>
      </c>
      <c r="BD6" s="13">
        <v>0</v>
      </c>
      <c r="BE6" s="13">
        <v>0</v>
      </c>
      <c r="BF6" s="13">
        <v>0</v>
      </c>
      <c r="BG6" s="13">
        <v>0</v>
      </c>
      <c r="BH6" s="13">
        <v>0</v>
      </c>
      <c r="BI6" s="13">
        <v>1</v>
      </c>
      <c r="BJ6" s="13">
        <v>69</v>
      </c>
      <c r="BK6" s="13">
        <v>168</v>
      </c>
      <c r="BL6" s="13">
        <v>788</v>
      </c>
      <c r="BM6" s="13">
        <v>0</v>
      </c>
      <c r="BN6" s="13">
        <v>0</v>
      </c>
      <c r="BO6" s="13">
        <v>0</v>
      </c>
      <c r="BP6" s="13">
        <v>0</v>
      </c>
      <c r="BQ6" s="13">
        <v>0</v>
      </c>
      <c r="BR6" s="13">
        <v>2154</v>
      </c>
      <c r="BS6" s="13">
        <v>412</v>
      </c>
      <c r="BT6" s="13">
        <v>82</v>
      </c>
      <c r="BU6" s="13">
        <v>0</v>
      </c>
      <c r="BV6" s="13">
        <v>0</v>
      </c>
      <c r="BW6" s="14">
        <f t="shared" ref="BW6:BW69" si="0">SUM(C6:BV6)</f>
        <v>21985</v>
      </c>
      <c r="BX6" s="13">
        <v>0</v>
      </c>
      <c r="BY6" s="13">
        <v>5610</v>
      </c>
      <c r="BZ6" s="13">
        <v>0</v>
      </c>
      <c r="CA6" s="13">
        <v>0</v>
      </c>
      <c r="CB6" s="13">
        <v>125</v>
      </c>
      <c r="CC6" s="13">
        <v>-49</v>
      </c>
      <c r="CD6" s="14">
        <f t="shared" ref="CD6:CD69" si="1">SUM(BX6:CC6)</f>
        <v>5686</v>
      </c>
      <c r="CE6" s="14">
        <f t="shared" ref="CE6:CE69" si="2">SUM(BW6,CD6)</f>
        <v>27671</v>
      </c>
      <c r="CF6" s="13">
        <v>0</v>
      </c>
      <c r="CG6" s="13">
        <v>108856</v>
      </c>
      <c r="CH6" s="13">
        <v>64569</v>
      </c>
      <c r="CI6" s="13">
        <v>44287</v>
      </c>
      <c r="CJ6" s="14">
        <f t="shared" ref="CJ6:CJ69" si="3">SUM(CD6,CF6:CG6)</f>
        <v>114542</v>
      </c>
      <c r="CK6" s="14">
        <f t="shared" ref="CK6:CK69" si="4">SUM(BW6,CJ6)</f>
        <v>136527</v>
      </c>
      <c r="CL6" s="13">
        <v>0</v>
      </c>
      <c r="CM6" s="13">
        <v>-12148</v>
      </c>
      <c r="CN6" s="13">
        <v>-9235</v>
      </c>
      <c r="CO6" s="13">
        <v>-2913</v>
      </c>
      <c r="CP6" s="14">
        <f t="shared" ref="CP6:CP69" si="5">SUM(CJ6,CL6:CM6)</f>
        <v>102394</v>
      </c>
      <c r="CQ6" s="15">
        <f t="shared" ref="CQ6:CQ69" si="6">SUM(BW6,CP6)</f>
        <v>124379</v>
      </c>
    </row>
    <row r="7" spans="1:95">
      <c r="A7" s="6" t="s">
        <v>3</v>
      </c>
      <c r="B7" s="7" t="s">
        <v>96</v>
      </c>
      <c r="C7" s="12">
        <v>32017</v>
      </c>
      <c r="D7" s="13">
        <v>10514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0</v>
      </c>
      <c r="BI7" s="13">
        <v>0</v>
      </c>
      <c r="BJ7" s="13">
        <v>294</v>
      </c>
      <c r="BK7" s="13">
        <v>0</v>
      </c>
      <c r="BL7" s="13">
        <v>0</v>
      </c>
      <c r="BM7" s="13">
        <v>0</v>
      </c>
      <c r="BN7" s="13">
        <v>0</v>
      </c>
      <c r="BO7" s="13">
        <v>0</v>
      </c>
      <c r="BP7" s="13">
        <v>0</v>
      </c>
      <c r="BQ7" s="13">
        <v>0</v>
      </c>
      <c r="BR7" s="13">
        <v>0</v>
      </c>
      <c r="BS7" s="13">
        <v>0</v>
      </c>
      <c r="BT7" s="13">
        <v>0</v>
      </c>
      <c r="BU7" s="13">
        <v>0</v>
      </c>
      <c r="BV7" s="13">
        <v>0</v>
      </c>
      <c r="BW7" s="14">
        <f t="shared" si="0"/>
        <v>42825</v>
      </c>
      <c r="BX7" s="13">
        <v>0</v>
      </c>
      <c r="BY7" s="13">
        <v>5965</v>
      </c>
      <c r="BZ7" s="13">
        <v>0</v>
      </c>
      <c r="CA7" s="13">
        <v>0</v>
      </c>
      <c r="CB7" s="13">
        <v>0</v>
      </c>
      <c r="CC7" s="13">
        <v>0</v>
      </c>
      <c r="CD7" s="14">
        <f t="shared" si="1"/>
        <v>5965</v>
      </c>
      <c r="CE7" s="14">
        <f t="shared" si="2"/>
        <v>48790</v>
      </c>
      <c r="CF7" s="13">
        <v>0</v>
      </c>
      <c r="CG7" s="13">
        <v>2223</v>
      </c>
      <c r="CH7" s="13">
        <v>1302</v>
      </c>
      <c r="CI7" s="13">
        <v>921</v>
      </c>
      <c r="CJ7" s="14">
        <f t="shared" si="3"/>
        <v>8188</v>
      </c>
      <c r="CK7" s="14">
        <f t="shared" si="4"/>
        <v>51013</v>
      </c>
      <c r="CL7" s="13">
        <v>0</v>
      </c>
      <c r="CM7" s="13">
        <v>-29589</v>
      </c>
      <c r="CN7" s="13">
        <v>-29589</v>
      </c>
      <c r="CO7" s="13">
        <v>0</v>
      </c>
      <c r="CP7" s="14">
        <f t="shared" si="5"/>
        <v>-21401</v>
      </c>
      <c r="CQ7" s="15">
        <f t="shared" si="6"/>
        <v>21424</v>
      </c>
    </row>
    <row r="8" spans="1:95">
      <c r="A8" s="6" t="s">
        <v>4</v>
      </c>
      <c r="B8" s="7" t="s">
        <v>97</v>
      </c>
      <c r="C8" s="12">
        <v>20</v>
      </c>
      <c r="D8" s="13">
        <v>0</v>
      </c>
      <c r="E8" s="13">
        <v>0</v>
      </c>
      <c r="F8" s="13">
        <v>5646</v>
      </c>
      <c r="G8" s="13">
        <v>0</v>
      </c>
      <c r="H8" s="13">
        <v>1</v>
      </c>
      <c r="I8" s="13">
        <v>0</v>
      </c>
      <c r="J8" s="13">
        <v>2</v>
      </c>
      <c r="K8" s="13">
        <v>2</v>
      </c>
      <c r="L8" s="13">
        <v>234</v>
      </c>
      <c r="M8" s="13">
        <v>0</v>
      </c>
      <c r="N8" s="13">
        <v>0</v>
      </c>
      <c r="O8" s="13">
        <v>0</v>
      </c>
      <c r="P8" s="13">
        <v>0</v>
      </c>
      <c r="Q8" s="13">
        <v>15993</v>
      </c>
      <c r="R8" s="13">
        <v>11319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38</v>
      </c>
      <c r="AW8" s="13">
        <v>69</v>
      </c>
      <c r="AX8" s="13">
        <v>21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1</v>
      </c>
      <c r="BJ8" s="13">
        <v>0</v>
      </c>
      <c r="BK8" s="13">
        <v>15</v>
      </c>
      <c r="BL8" s="13">
        <v>185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677</v>
      </c>
      <c r="BS8" s="13">
        <v>207</v>
      </c>
      <c r="BT8" s="13">
        <v>43</v>
      </c>
      <c r="BU8" s="13">
        <v>0</v>
      </c>
      <c r="BV8" s="13">
        <v>3</v>
      </c>
      <c r="BW8" s="14">
        <f t="shared" si="0"/>
        <v>34476</v>
      </c>
      <c r="BX8" s="13">
        <v>82</v>
      </c>
      <c r="BY8" s="13">
        <v>3741</v>
      </c>
      <c r="BZ8" s="13">
        <v>0</v>
      </c>
      <c r="CA8" s="13">
        <v>0</v>
      </c>
      <c r="CB8" s="13">
        <v>0</v>
      </c>
      <c r="CC8" s="13">
        <v>1762</v>
      </c>
      <c r="CD8" s="14">
        <f t="shared" si="1"/>
        <v>5585</v>
      </c>
      <c r="CE8" s="14">
        <f t="shared" si="2"/>
        <v>40061</v>
      </c>
      <c r="CF8" s="13">
        <v>0</v>
      </c>
      <c r="CG8" s="13">
        <v>119808</v>
      </c>
      <c r="CH8" s="13">
        <v>115672</v>
      </c>
      <c r="CI8" s="13">
        <v>4136</v>
      </c>
      <c r="CJ8" s="14">
        <f t="shared" si="3"/>
        <v>125393</v>
      </c>
      <c r="CK8" s="14">
        <f t="shared" si="4"/>
        <v>159869</v>
      </c>
      <c r="CL8" s="13">
        <v>0</v>
      </c>
      <c r="CM8" s="13">
        <v>-29103</v>
      </c>
      <c r="CN8" s="13">
        <v>-13644</v>
      </c>
      <c r="CO8" s="13">
        <v>-15459</v>
      </c>
      <c r="CP8" s="14">
        <f t="shared" si="5"/>
        <v>96290</v>
      </c>
      <c r="CQ8" s="15">
        <f t="shared" si="6"/>
        <v>130766</v>
      </c>
    </row>
    <row r="9" spans="1:95">
      <c r="A9" s="6" t="s">
        <v>5</v>
      </c>
      <c r="B9" s="7" t="s">
        <v>98</v>
      </c>
      <c r="C9" s="12">
        <v>0</v>
      </c>
      <c r="D9" s="13">
        <v>0</v>
      </c>
      <c r="E9" s="13">
        <v>0</v>
      </c>
      <c r="F9" s="13">
        <v>0</v>
      </c>
      <c r="G9" s="13">
        <v>62</v>
      </c>
      <c r="H9" s="13">
        <v>0</v>
      </c>
      <c r="I9" s="13">
        <v>0</v>
      </c>
      <c r="J9" s="13">
        <v>44785</v>
      </c>
      <c r="K9" s="13">
        <v>3334</v>
      </c>
      <c r="L9" s="13">
        <v>166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2</v>
      </c>
      <c r="BJ9" s="13">
        <v>0</v>
      </c>
      <c r="BK9" s="13">
        <v>370</v>
      </c>
      <c r="BL9" s="13">
        <v>1730</v>
      </c>
      <c r="BM9" s="13">
        <v>0</v>
      </c>
      <c r="BN9" s="13">
        <v>0</v>
      </c>
      <c r="BO9" s="13">
        <v>0</v>
      </c>
      <c r="BP9" s="13">
        <v>0</v>
      </c>
      <c r="BQ9" s="13">
        <v>0</v>
      </c>
      <c r="BR9" s="13">
        <v>4028</v>
      </c>
      <c r="BS9" s="13">
        <v>1017</v>
      </c>
      <c r="BT9" s="13">
        <v>212</v>
      </c>
      <c r="BU9" s="13">
        <v>0</v>
      </c>
      <c r="BV9" s="13">
        <v>0</v>
      </c>
      <c r="BW9" s="14">
        <f t="shared" si="0"/>
        <v>55706</v>
      </c>
      <c r="BX9" s="13">
        <v>345</v>
      </c>
      <c r="BY9" s="13">
        <v>9641</v>
      </c>
      <c r="BZ9" s="13">
        <v>0</v>
      </c>
      <c r="CA9" s="13">
        <v>0</v>
      </c>
      <c r="CB9" s="13">
        <v>0</v>
      </c>
      <c r="CC9" s="13">
        <v>-4</v>
      </c>
      <c r="CD9" s="14">
        <f t="shared" si="1"/>
        <v>9982</v>
      </c>
      <c r="CE9" s="14">
        <f t="shared" si="2"/>
        <v>65688</v>
      </c>
      <c r="CF9" s="13">
        <v>0</v>
      </c>
      <c r="CG9" s="13">
        <v>1788</v>
      </c>
      <c r="CH9" s="13">
        <v>1788</v>
      </c>
      <c r="CI9" s="13">
        <v>0</v>
      </c>
      <c r="CJ9" s="14">
        <f t="shared" si="3"/>
        <v>11770</v>
      </c>
      <c r="CK9" s="14">
        <f t="shared" si="4"/>
        <v>67476</v>
      </c>
      <c r="CL9" s="13">
        <v>-1920</v>
      </c>
      <c r="CM9" s="13">
        <v>-63339</v>
      </c>
      <c r="CN9" s="13">
        <v>-10033</v>
      </c>
      <c r="CO9" s="13">
        <v>-53306</v>
      </c>
      <c r="CP9" s="14">
        <f t="shared" si="5"/>
        <v>-53489</v>
      </c>
      <c r="CQ9" s="15">
        <f t="shared" si="6"/>
        <v>2217</v>
      </c>
    </row>
    <row r="10" spans="1:95">
      <c r="A10" s="6" t="s">
        <v>6</v>
      </c>
      <c r="B10" s="7" t="s">
        <v>99</v>
      </c>
      <c r="C10" s="12">
        <v>0</v>
      </c>
      <c r="D10" s="13">
        <v>0</v>
      </c>
      <c r="E10" s="13">
        <v>0</v>
      </c>
      <c r="F10" s="13">
        <v>159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2</v>
      </c>
      <c r="W10" s="13">
        <v>923</v>
      </c>
      <c r="X10" s="13">
        <v>0</v>
      </c>
      <c r="Y10" s="13">
        <v>23</v>
      </c>
      <c r="Z10" s="13">
        <v>0</v>
      </c>
      <c r="AA10" s="13">
        <v>18112</v>
      </c>
      <c r="AB10" s="13">
        <v>754</v>
      </c>
      <c r="AC10" s="13">
        <v>21</v>
      </c>
      <c r="AD10" s="13">
        <v>94358</v>
      </c>
      <c r="AE10" s="13">
        <v>2</v>
      </c>
      <c r="AF10" s="13">
        <v>1</v>
      </c>
      <c r="AG10" s="13">
        <v>2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1967</v>
      </c>
      <c r="AW10" s="13">
        <v>9230</v>
      </c>
      <c r="AX10" s="13">
        <v>510</v>
      </c>
      <c r="AY10" s="13">
        <v>0</v>
      </c>
      <c r="AZ10" s="13">
        <v>0</v>
      </c>
      <c r="BA10" s="13">
        <v>10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3</v>
      </c>
      <c r="BJ10" s="13">
        <v>60</v>
      </c>
      <c r="BK10" s="13">
        <v>29</v>
      </c>
      <c r="BL10" s="13">
        <v>16</v>
      </c>
      <c r="BM10" s="13">
        <v>0</v>
      </c>
      <c r="BN10" s="13">
        <v>0</v>
      </c>
      <c r="BO10" s="13">
        <v>0</v>
      </c>
      <c r="BP10" s="13">
        <v>2</v>
      </c>
      <c r="BQ10" s="13">
        <v>0</v>
      </c>
      <c r="BR10" s="13">
        <v>-19</v>
      </c>
      <c r="BS10" s="13">
        <v>5</v>
      </c>
      <c r="BT10" s="13">
        <v>19</v>
      </c>
      <c r="BU10" s="13">
        <v>0</v>
      </c>
      <c r="BV10" s="13">
        <v>2</v>
      </c>
      <c r="BW10" s="14">
        <f t="shared" si="0"/>
        <v>126191</v>
      </c>
      <c r="BX10" s="13">
        <v>-138</v>
      </c>
      <c r="BY10" s="13">
        <v>0</v>
      </c>
      <c r="BZ10" s="13">
        <v>0</v>
      </c>
      <c r="CA10" s="13">
        <v>0</v>
      </c>
      <c r="CB10" s="13">
        <v>0</v>
      </c>
      <c r="CC10" s="13">
        <v>-367</v>
      </c>
      <c r="CD10" s="14">
        <f t="shared" si="1"/>
        <v>-505</v>
      </c>
      <c r="CE10" s="14">
        <f t="shared" si="2"/>
        <v>125686</v>
      </c>
      <c r="CF10" s="13">
        <v>0</v>
      </c>
      <c r="CG10" s="13">
        <v>6859</v>
      </c>
      <c r="CH10" s="13">
        <v>3515</v>
      </c>
      <c r="CI10" s="13">
        <v>3344</v>
      </c>
      <c r="CJ10" s="14">
        <f t="shared" si="3"/>
        <v>6354</v>
      </c>
      <c r="CK10" s="14">
        <f t="shared" si="4"/>
        <v>132545</v>
      </c>
      <c r="CL10" s="13">
        <v>0</v>
      </c>
      <c r="CM10" s="13">
        <v>-121133</v>
      </c>
      <c r="CN10" s="13">
        <v>-19527</v>
      </c>
      <c r="CO10" s="13">
        <v>-101606</v>
      </c>
      <c r="CP10" s="14">
        <f t="shared" si="5"/>
        <v>-114779</v>
      </c>
      <c r="CQ10" s="15">
        <f t="shared" si="6"/>
        <v>11412</v>
      </c>
    </row>
    <row r="11" spans="1:95">
      <c r="A11" s="6" t="s">
        <v>7</v>
      </c>
      <c r="B11" s="7" t="s">
        <v>189</v>
      </c>
      <c r="C11" s="12">
        <v>0</v>
      </c>
      <c r="D11" s="13">
        <v>58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750</v>
      </c>
      <c r="L11" s="13">
        <v>164</v>
      </c>
      <c r="M11" s="13">
        <v>166</v>
      </c>
      <c r="N11" s="13">
        <v>2225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13</v>
      </c>
      <c r="BJ11" s="13">
        <v>12</v>
      </c>
      <c r="BK11" s="13">
        <v>895</v>
      </c>
      <c r="BL11" s="13">
        <v>3727</v>
      </c>
      <c r="BM11" s="13">
        <v>0</v>
      </c>
      <c r="BN11" s="13">
        <v>0</v>
      </c>
      <c r="BO11" s="13">
        <v>0</v>
      </c>
      <c r="BP11" s="13">
        <v>0</v>
      </c>
      <c r="BQ11" s="13">
        <v>0</v>
      </c>
      <c r="BR11" s="13">
        <v>16471</v>
      </c>
      <c r="BS11" s="13">
        <v>2542</v>
      </c>
      <c r="BT11" s="13">
        <v>564</v>
      </c>
      <c r="BU11" s="13">
        <v>0</v>
      </c>
      <c r="BV11" s="13">
        <v>2</v>
      </c>
      <c r="BW11" s="14">
        <f t="shared" si="0"/>
        <v>27589</v>
      </c>
      <c r="BX11" s="13">
        <v>1009</v>
      </c>
      <c r="BY11" s="13">
        <v>67751</v>
      </c>
      <c r="BZ11" s="13">
        <v>0</v>
      </c>
      <c r="CA11" s="13">
        <v>0</v>
      </c>
      <c r="CB11" s="13">
        <v>0</v>
      </c>
      <c r="CC11" s="13">
        <v>3</v>
      </c>
      <c r="CD11" s="14">
        <f t="shared" si="1"/>
        <v>68763</v>
      </c>
      <c r="CE11" s="14">
        <f t="shared" si="2"/>
        <v>96352</v>
      </c>
      <c r="CF11" s="13">
        <v>0</v>
      </c>
      <c r="CG11" s="13">
        <v>1698</v>
      </c>
      <c r="CH11" s="13">
        <v>1698</v>
      </c>
      <c r="CI11" s="13">
        <v>0</v>
      </c>
      <c r="CJ11" s="14">
        <f t="shared" si="3"/>
        <v>70461</v>
      </c>
      <c r="CK11" s="14">
        <f t="shared" si="4"/>
        <v>98050</v>
      </c>
      <c r="CL11" s="13">
        <v>0</v>
      </c>
      <c r="CM11" s="13">
        <v>-96029</v>
      </c>
      <c r="CN11" s="13">
        <v>-40375</v>
      </c>
      <c r="CO11" s="13">
        <v>-55654</v>
      </c>
      <c r="CP11" s="14">
        <f t="shared" si="5"/>
        <v>-25568</v>
      </c>
      <c r="CQ11" s="15">
        <f t="shared" si="6"/>
        <v>2021</v>
      </c>
    </row>
    <row r="12" spans="1:95">
      <c r="A12" s="6" t="s">
        <v>8</v>
      </c>
      <c r="B12" s="7" t="s">
        <v>101</v>
      </c>
      <c r="C12" s="12">
        <v>0</v>
      </c>
      <c r="D12" s="13">
        <v>0</v>
      </c>
      <c r="E12" s="13">
        <v>0</v>
      </c>
      <c r="F12" s="13">
        <v>0</v>
      </c>
      <c r="G12" s="13">
        <v>21</v>
      </c>
      <c r="H12" s="13">
        <v>0</v>
      </c>
      <c r="I12" s="13">
        <v>0</v>
      </c>
      <c r="J12" s="13">
        <v>0</v>
      </c>
      <c r="K12" s="13">
        <v>366</v>
      </c>
      <c r="L12" s="13">
        <v>1235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12</v>
      </c>
      <c r="BJ12" s="13">
        <v>5</v>
      </c>
      <c r="BK12" s="13">
        <v>755</v>
      </c>
      <c r="BL12" s="13">
        <v>4193</v>
      </c>
      <c r="BM12" s="13">
        <v>0</v>
      </c>
      <c r="BN12" s="13">
        <v>0</v>
      </c>
      <c r="BO12" s="13">
        <v>0</v>
      </c>
      <c r="BP12" s="13">
        <v>0</v>
      </c>
      <c r="BQ12" s="13">
        <v>0</v>
      </c>
      <c r="BR12" s="13">
        <v>9809</v>
      </c>
      <c r="BS12" s="13">
        <v>2111</v>
      </c>
      <c r="BT12" s="13">
        <v>389</v>
      </c>
      <c r="BU12" s="13">
        <v>0</v>
      </c>
      <c r="BV12" s="13">
        <v>0</v>
      </c>
      <c r="BW12" s="14">
        <f t="shared" si="0"/>
        <v>18896</v>
      </c>
      <c r="BX12" s="13">
        <v>1063</v>
      </c>
      <c r="BY12" s="13">
        <v>90379</v>
      </c>
      <c r="BZ12" s="13">
        <v>0</v>
      </c>
      <c r="CA12" s="13">
        <v>0</v>
      </c>
      <c r="CB12" s="13">
        <v>0</v>
      </c>
      <c r="CC12" s="13">
        <v>-596</v>
      </c>
      <c r="CD12" s="14">
        <f t="shared" si="1"/>
        <v>90846</v>
      </c>
      <c r="CE12" s="14">
        <f t="shared" si="2"/>
        <v>109742</v>
      </c>
      <c r="CF12" s="13">
        <v>0</v>
      </c>
      <c r="CG12" s="13">
        <v>127203</v>
      </c>
      <c r="CH12" s="13">
        <v>6360</v>
      </c>
      <c r="CI12" s="13">
        <v>120843</v>
      </c>
      <c r="CJ12" s="14">
        <f t="shared" si="3"/>
        <v>218049</v>
      </c>
      <c r="CK12" s="14">
        <f t="shared" si="4"/>
        <v>236945</v>
      </c>
      <c r="CL12" s="13">
        <v>0</v>
      </c>
      <c r="CM12" s="13">
        <v>-109742</v>
      </c>
      <c r="CN12" s="13">
        <v>-27778</v>
      </c>
      <c r="CO12" s="13">
        <v>-81964</v>
      </c>
      <c r="CP12" s="14">
        <f t="shared" si="5"/>
        <v>108307</v>
      </c>
      <c r="CQ12" s="15">
        <f t="shared" si="6"/>
        <v>127203</v>
      </c>
    </row>
    <row r="13" spans="1:95">
      <c r="A13" s="6" t="s">
        <v>9</v>
      </c>
      <c r="B13" s="7" t="s">
        <v>102</v>
      </c>
      <c r="C13" s="12">
        <v>0</v>
      </c>
      <c r="D13" s="13">
        <v>519</v>
      </c>
      <c r="E13" s="13">
        <v>0</v>
      </c>
      <c r="F13" s="13">
        <v>26</v>
      </c>
      <c r="G13" s="13">
        <v>0</v>
      </c>
      <c r="H13" s="13">
        <v>0</v>
      </c>
      <c r="I13" s="13">
        <v>0</v>
      </c>
      <c r="J13" s="13">
        <v>0</v>
      </c>
      <c r="K13" s="13">
        <v>10838</v>
      </c>
      <c r="L13" s="13">
        <v>266</v>
      </c>
      <c r="M13" s="13">
        <v>1638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14</v>
      </c>
      <c r="BJ13" s="13">
        <v>0</v>
      </c>
      <c r="BK13" s="13">
        <v>734</v>
      </c>
      <c r="BL13" s="13">
        <v>4194</v>
      </c>
      <c r="BM13" s="13">
        <v>329</v>
      </c>
      <c r="BN13" s="13">
        <v>0</v>
      </c>
      <c r="BO13" s="13">
        <v>0</v>
      </c>
      <c r="BP13" s="13">
        <v>0</v>
      </c>
      <c r="BQ13" s="13">
        <v>0</v>
      </c>
      <c r="BR13" s="13">
        <v>13266</v>
      </c>
      <c r="BS13" s="13">
        <v>2347</v>
      </c>
      <c r="BT13" s="13">
        <v>463</v>
      </c>
      <c r="BU13" s="13">
        <v>0</v>
      </c>
      <c r="BV13" s="13">
        <v>234</v>
      </c>
      <c r="BW13" s="14">
        <f t="shared" si="0"/>
        <v>34868</v>
      </c>
      <c r="BX13" s="13">
        <v>2342</v>
      </c>
      <c r="BY13" s="13">
        <v>171727</v>
      </c>
      <c r="BZ13" s="13">
        <v>0</v>
      </c>
      <c r="CA13" s="13">
        <v>0</v>
      </c>
      <c r="CB13" s="13">
        <v>0</v>
      </c>
      <c r="CC13" s="13">
        <v>233</v>
      </c>
      <c r="CD13" s="14">
        <f t="shared" si="1"/>
        <v>174302</v>
      </c>
      <c r="CE13" s="14">
        <f t="shared" si="2"/>
        <v>209170</v>
      </c>
      <c r="CF13" s="13">
        <v>1316</v>
      </c>
      <c r="CG13" s="13">
        <v>514157</v>
      </c>
      <c r="CH13" s="13">
        <v>51227</v>
      </c>
      <c r="CI13" s="13">
        <v>462930</v>
      </c>
      <c r="CJ13" s="14">
        <f t="shared" si="3"/>
        <v>689775</v>
      </c>
      <c r="CK13" s="14">
        <f t="shared" si="4"/>
        <v>724643</v>
      </c>
      <c r="CL13" s="13">
        <v>0</v>
      </c>
      <c r="CM13" s="13">
        <v>-194110</v>
      </c>
      <c r="CN13" s="13">
        <v>-131180</v>
      </c>
      <c r="CO13" s="13">
        <v>-62930</v>
      </c>
      <c r="CP13" s="14">
        <f t="shared" si="5"/>
        <v>495665</v>
      </c>
      <c r="CQ13" s="15">
        <f t="shared" si="6"/>
        <v>530533</v>
      </c>
    </row>
    <row r="14" spans="1:95">
      <c r="A14" s="6" t="s">
        <v>10</v>
      </c>
      <c r="B14" s="7" t="s">
        <v>103</v>
      </c>
      <c r="C14" s="12">
        <v>0</v>
      </c>
      <c r="D14" s="13">
        <v>878</v>
      </c>
      <c r="E14" s="13">
        <v>0</v>
      </c>
      <c r="F14" s="13">
        <v>18</v>
      </c>
      <c r="G14" s="13">
        <v>0</v>
      </c>
      <c r="H14" s="13">
        <v>0</v>
      </c>
      <c r="I14" s="13">
        <v>0</v>
      </c>
      <c r="J14" s="13">
        <v>18298</v>
      </c>
      <c r="K14" s="13">
        <v>35520</v>
      </c>
      <c r="L14" s="13">
        <v>107662</v>
      </c>
      <c r="M14" s="13">
        <v>2808</v>
      </c>
      <c r="N14" s="13">
        <v>319</v>
      </c>
      <c r="O14" s="13">
        <v>2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372</v>
      </c>
      <c r="V14" s="13">
        <v>87</v>
      </c>
      <c r="W14" s="13">
        <v>0</v>
      </c>
      <c r="X14" s="13">
        <v>16</v>
      </c>
      <c r="Y14" s="13">
        <v>0</v>
      </c>
      <c r="Z14" s="13">
        <v>0</v>
      </c>
      <c r="AA14" s="13">
        <v>0</v>
      </c>
      <c r="AB14" s="13">
        <v>22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15</v>
      </c>
      <c r="BJ14" s="13">
        <v>0</v>
      </c>
      <c r="BK14" s="13">
        <v>1960</v>
      </c>
      <c r="BL14" s="13">
        <v>10670</v>
      </c>
      <c r="BM14" s="13">
        <v>0</v>
      </c>
      <c r="BN14" s="13">
        <v>0</v>
      </c>
      <c r="BO14" s="13">
        <v>0</v>
      </c>
      <c r="BP14" s="13">
        <v>0</v>
      </c>
      <c r="BQ14" s="13">
        <v>0</v>
      </c>
      <c r="BR14" s="13">
        <v>17283</v>
      </c>
      <c r="BS14" s="13">
        <v>3203</v>
      </c>
      <c r="BT14" s="13">
        <v>663</v>
      </c>
      <c r="BU14" s="13">
        <v>0</v>
      </c>
      <c r="BV14" s="13">
        <v>4</v>
      </c>
      <c r="BW14" s="14">
        <f t="shared" si="0"/>
        <v>199800</v>
      </c>
      <c r="BX14" s="13">
        <v>3871</v>
      </c>
      <c r="BY14" s="13">
        <v>120825</v>
      </c>
      <c r="BZ14" s="13">
        <v>12970</v>
      </c>
      <c r="CA14" s="13">
        <v>0</v>
      </c>
      <c r="CB14" s="13">
        <v>0</v>
      </c>
      <c r="CC14" s="13">
        <v>-721</v>
      </c>
      <c r="CD14" s="14">
        <f t="shared" si="1"/>
        <v>136945</v>
      </c>
      <c r="CE14" s="14">
        <f t="shared" si="2"/>
        <v>336745</v>
      </c>
      <c r="CF14" s="13">
        <v>0</v>
      </c>
      <c r="CG14" s="13">
        <v>637802</v>
      </c>
      <c r="CH14" s="13">
        <v>80005</v>
      </c>
      <c r="CI14" s="13">
        <v>557797</v>
      </c>
      <c r="CJ14" s="14">
        <f t="shared" si="3"/>
        <v>774747</v>
      </c>
      <c r="CK14" s="14">
        <f t="shared" si="4"/>
        <v>974547</v>
      </c>
      <c r="CL14" s="13">
        <v>0</v>
      </c>
      <c r="CM14" s="13">
        <v>-334194</v>
      </c>
      <c r="CN14" s="13">
        <v>-149476</v>
      </c>
      <c r="CO14" s="13">
        <v>-184718</v>
      </c>
      <c r="CP14" s="14">
        <f t="shared" si="5"/>
        <v>440553</v>
      </c>
      <c r="CQ14" s="15">
        <f t="shared" si="6"/>
        <v>640353</v>
      </c>
    </row>
    <row r="15" spans="1:95">
      <c r="A15" s="6" t="s">
        <v>11</v>
      </c>
      <c r="B15" s="7" t="s">
        <v>190</v>
      </c>
      <c r="C15" s="12">
        <v>0</v>
      </c>
      <c r="D15" s="13">
        <v>36</v>
      </c>
      <c r="E15" s="13">
        <v>0</v>
      </c>
      <c r="F15" s="13">
        <v>0</v>
      </c>
      <c r="G15" s="13">
        <v>4</v>
      </c>
      <c r="H15" s="13">
        <v>0</v>
      </c>
      <c r="I15" s="13">
        <v>0</v>
      </c>
      <c r="J15" s="13">
        <v>35</v>
      </c>
      <c r="K15" s="13">
        <v>7</v>
      </c>
      <c r="L15" s="13">
        <v>12</v>
      </c>
      <c r="M15" s="13">
        <v>158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136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2</v>
      </c>
      <c r="BJ15" s="13">
        <v>0</v>
      </c>
      <c r="BK15" s="13">
        <v>654</v>
      </c>
      <c r="BL15" s="13">
        <v>2942</v>
      </c>
      <c r="BM15" s="13">
        <v>0</v>
      </c>
      <c r="BN15" s="13">
        <v>0</v>
      </c>
      <c r="BO15" s="13">
        <v>0</v>
      </c>
      <c r="BP15" s="13">
        <v>2</v>
      </c>
      <c r="BQ15" s="13">
        <v>0</v>
      </c>
      <c r="BR15" s="13">
        <v>24952</v>
      </c>
      <c r="BS15" s="13">
        <v>3595</v>
      </c>
      <c r="BT15" s="13">
        <v>840</v>
      </c>
      <c r="BU15" s="13">
        <v>0</v>
      </c>
      <c r="BV15" s="13">
        <v>213</v>
      </c>
      <c r="BW15" s="14">
        <f t="shared" si="0"/>
        <v>33588</v>
      </c>
      <c r="BX15" s="13">
        <v>6958</v>
      </c>
      <c r="BY15" s="13">
        <v>69520</v>
      </c>
      <c r="BZ15" s="13">
        <v>0</v>
      </c>
      <c r="CA15" s="13">
        <v>0</v>
      </c>
      <c r="CB15" s="13">
        <v>0</v>
      </c>
      <c r="CC15" s="13">
        <v>237</v>
      </c>
      <c r="CD15" s="14">
        <f t="shared" si="1"/>
        <v>76715</v>
      </c>
      <c r="CE15" s="14">
        <f t="shared" si="2"/>
        <v>110303</v>
      </c>
      <c r="CF15" s="13">
        <v>0</v>
      </c>
      <c r="CG15" s="13">
        <v>93773</v>
      </c>
      <c r="CH15" s="13">
        <v>1411</v>
      </c>
      <c r="CI15" s="13">
        <v>92362</v>
      </c>
      <c r="CJ15" s="14">
        <f t="shared" si="3"/>
        <v>170488</v>
      </c>
      <c r="CK15" s="14">
        <f t="shared" si="4"/>
        <v>204076</v>
      </c>
      <c r="CL15" s="13">
        <v>0</v>
      </c>
      <c r="CM15" s="13">
        <v>-103131</v>
      </c>
      <c r="CN15" s="13">
        <v>-40078</v>
      </c>
      <c r="CO15" s="13">
        <v>-63053</v>
      </c>
      <c r="CP15" s="14">
        <f t="shared" si="5"/>
        <v>67357</v>
      </c>
      <c r="CQ15" s="15">
        <f t="shared" si="6"/>
        <v>100945</v>
      </c>
    </row>
    <row r="16" spans="1:95">
      <c r="A16" s="6" t="s">
        <v>12</v>
      </c>
      <c r="B16" s="7" t="s">
        <v>191</v>
      </c>
      <c r="C16" s="12">
        <v>7013</v>
      </c>
      <c r="D16" s="13">
        <v>43723</v>
      </c>
      <c r="E16" s="13">
        <v>761</v>
      </c>
      <c r="F16" s="13">
        <v>40</v>
      </c>
      <c r="G16" s="13">
        <v>63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2031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115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350</v>
      </c>
      <c r="BK16" s="13">
        <v>34</v>
      </c>
      <c r="BL16" s="13">
        <v>19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4">
        <f t="shared" si="0"/>
        <v>54149</v>
      </c>
      <c r="BX16" s="13">
        <v>2775</v>
      </c>
      <c r="BY16" s="13">
        <v>17691</v>
      </c>
      <c r="BZ16" s="13">
        <v>0</v>
      </c>
      <c r="CA16" s="13">
        <v>0</v>
      </c>
      <c r="CB16" s="13">
        <v>0</v>
      </c>
      <c r="CC16" s="13">
        <v>-928</v>
      </c>
      <c r="CD16" s="14">
        <f t="shared" si="1"/>
        <v>19538</v>
      </c>
      <c r="CE16" s="14">
        <f t="shared" si="2"/>
        <v>73687</v>
      </c>
      <c r="CF16" s="13">
        <v>0</v>
      </c>
      <c r="CG16" s="13">
        <v>40230</v>
      </c>
      <c r="CH16" s="13">
        <v>22129</v>
      </c>
      <c r="CI16" s="13">
        <v>18101</v>
      </c>
      <c r="CJ16" s="14">
        <f t="shared" si="3"/>
        <v>59768</v>
      </c>
      <c r="CK16" s="14">
        <f t="shared" si="4"/>
        <v>113917</v>
      </c>
      <c r="CL16" s="13">
        <v>-500</v>
      </c>
      <c r="CM16" s="13">
        <v>-71253</v>
      </c>
      <c r="CN16" s="13">
        <v>-25718</v>
      </c>
      <c r="CO16" s="13">
        <v>-45535</v>
      </c>
      <c r="CP16" s="14">
        <f t="shared" si="5"/>
        <v>-11985</v>
      </c>
      <c r="CQ16" s="15">
        <f t="shared" si="6"/>
        <v>42164</v>
      </c>
    </row>
    <row r="17" spans="1:95">
      <c r="A17" s="6" t="s">
        <v>13</v>
      </c>
      <c r="B17" s="7" t="s">
        <v>192</v>
      </c>
      <c r="C17" s="12">
        <v>24</v>
      </c>
      <c r="D17" s="13">
        <v>4</v>
      </c>
      <c r="E17" s="13">
        <v>49</v>
      </c>
      <c r="F17" s="13">
        <v>46</v>
      </c>
      <c r="G17" s="13">
        <v>17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3</v>
      </c>
      <c r="N17" s="13">
        <v>0</v>
      </c>
      <c r="O17" s="13">
        <v>176</v>
      </c>
      <c r="P17" s="13">
        <v>150272</v>
      </c>
      <c r="Q17" s="13">
        <v>23</v>
      </c>
      <c r="R17" s="13">
        <v>123</v>
      </c>
      <c r="S17" s="13">
        <v>0</v>
      </c>
      <c r="T17" s="13">
        <v>253</v>
      </c>
      <c r="U17" s="13">
        <v>0</v>
      </c>
      <c r="V17" s="13">
        <v>1</v>
      </c>
      <c r="W17" s="13">
        <v>0</v>
      </c>
      <c r="X17" s="13">
        <v>105</v>
      </c>
      <c r="Y17" s="13">
        <v>1685</v>
      </c>
      <c r="Z17" s="13">
        <v>0</v>
      </c>
      <c r="AA17" s="13">
        <v>1</v>
      </c>
      <c r="AB17" s="13">
        <v>8</v>
      </c>
      <c r="AC17" s="13">
        <v>0</v>
      </c>
      <c r="AD17" s="13">
        <v>23</v>
      </c>
      <c r="AE17" s="13">
        <v>8</v>
      </c>
      <c r="AF17" s="13">
        <v>94</v>
      </c>
      <c r="AG17" s="13">
        <v>208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39</v>
      </c>
      <c r="AQ17" s="13">
        <v>4</v>
      </c>
      <c r="AR17" s="13">
        <v>2</v>
      </c>
      <c r="AS17" s="13">
        <v>0</v>
      </c>
      <c r="AT17" s="13">
        <v>16</v>
      </c>
      <c r="AU17" s="13">
        <v>0</v>
      </c>
      <c r="AV17" s="13">
        <v>1143</v>
      </c>
      <c r="AW17" s="13">
        <v>110</v>
      </c>
      <c r="AX17" s="13">
        <v>4</v>
      </c>
      <c r="AY17" s="13">
        <v>0</v>
      </c>
      <c r="AZ17" s="13">
        <v>0</v>
      </c>
      <c r="BA17" s="13">
        <v>17</v>
      </c>
      <c r="BB17" s="13">
        <v>462</v>
      </c>
      <c r="BC17" s="13">
        <v>6</v>
      </c>
      <c r="BD17" s="13">
        <v>0</v>
      </c>
      <c r="BE17" s="13">
        <v>0</v>
      </c>
      <c r="BF17" s="13">
        <v>64</v>
      </c>
      <c r="BG17" s="13">
        <v>2</v>
      </c>
      <c r="BH17" s="13">
        <v>5</v>
      </c>
      <c r="BI17" s="13">
        <v>38</v>
      </c>
      <c r="BJ17" s="13">
        <v>5</v>
      </c>
      <c r="BK17" s="13">
        <v>1374</v>
      </c>
      <c r="BL17" s="13">
        <v>932</v>
      </c>
      <c r="BM17" s="13">
        <v>9</v>
      </c>
      <c r="BN17" s="13">
        <v>0</v>
      </c>
      <c r="BO17" s="13">
        <v>10</v>
      </c>
      <c r="BP17" s="13">
        <v>74</v>
      </c>
      <c r="BQ17" s="13">
        <v>510</v>
      </c>
      <c r="BR17" s="13">
        <v>0</v>
      </c>
      <c r="BS17" s="13">
        <v>66</v>
      </c>
      <c r="BT17" s="13">
        <v>110</v>
      </c>
      <c r="BU17" s="13">
        <v>710</v>
      </c>
      <c r="BV17" s="13">
        <v>588</v>
      </c>
      <c r="BW17" s="14">
        <f t="shared" si="0"/>
        <v>159423</v>
      </c>
      <c r="BX17" s="13">
        <v>94</v>
      </c>
      <c r="BY17" s="13">
        <v>4810</v>
      </c>
      <c r="BZ17" s="13">
        <v>0</v>
      </c>
      <c r="CA17" s="13">
        <v>38</v>
      </c>
      <c r="CB17" s="13">
        <v>2608</v>
      </c>
      <c r="CC17" s="13">
        <v>-27</v>
      </c>
      <c r="CD17" s="14">
        <f t="shared" si="1"/>
        <v>7523</v>
      </c>
      <c r="CE17" s="14">
        <f t="shared" si="2"/>
        <v>166946</v>
      </c>
      <c r="CF17" s="13">
        <v>0</v>
      </c>
      <c r="CG17" s="13">
        <v>547</v>
      </c>
      <c r="CH17" s="13">
        <v>38</v>
      </c>
      <c r="CI17" s="13">
        <v>509</v>
      </c>
      <c r="CJ17" s="14">
        <f t="shared" si="3"/>
        <v>8070</v>
      </c>
      <c r="CK17" s="14">
        <f t="shared" si="4"/>
        <v>167493</v>
      </c>
      <c r="CL17" s="13">
        <v>0</v>
      </c>
      <c r="CM17" s="13">
        <v>-166793</v>
      </c>
      <c r="CN17" s="13">
        <v>-34270</v>
      </c>
      <c r="CO17" s="13">
        <v>-132523</v>
      </c>
      <c r="CP17" s="14">
        <f t="shared" si="5"/>
        <v>-158723</v>
      </c>
      <c r="CQ17" s="15">
        <f t="shared" si="6"/>
        <v>700</v>
      </c>
    </row>
    <row r="18" spans="1:95">
      <c r="A18" s="6" t="s">
        <v>14</v>
      </c>
      <c r="B18" s="7" t="s">
        <v>193</v>
      </c>
      <c r="C18" s="12">
        <v>550</v>
      </c>
      <c r="D18" s="13">
        <v>90</v>
      </c>
      <c r="E18" s="13">
        <v>24</v>
      </c>
      <c r="F18" s="13">
        <v>27</v>
      </c>
      <c r="G18" s="13">
        <v>8</v>
      </c>
      <c r="H18" s="13">
        <v>71</v>
      </c>
      <c r="I18" s="13">
        <v>1</v>
      </c>
      <c r="J18" s="13">
        <v>74</v>
      </c>
      <c r="K18" s="13">
        <v>764</v>
      </c>
      <c r="L18" s="13">
        <v>1961</v>
      </c>
      <c r="M18" s="13">
        <v>130</v>
      </c>
      <c r="N18" s="13">
        <v>2</v>
      </c>
      <c r="O18" s="13">
        <v>0</v>
      </c>
      <c r="P18" s="13">
        <v>115162</v>
      </c>
      <c r="Q18" s="13">
        <v>55</v>
      </c>
      <c r="R18" s="13">
        <v>317</v>
      </c>
      <c r="S18" s="13">
        <v>29</v>
      </c>
      <c r="T18" s="13">
        <v>231</v>
      </c>
      <c r="U18" s="13">
        <v>289</v>
      </c>
      <c r="V18" s="13">
        <v>28</v>
      </c>
      <c r="W18" s="13">
        <v>155</v>
      </c>
      <c r="X18" s="13">
        <v>60</v>
      </c>
      <c r="Y18" s="13">
        <v>84</v>
      </c>
      <c r="Z18" s="13">
        <v>0</v>
      </c>
      <c r="AA18" s="13">
        <v>85</v>
      </c>
      <c r="AB18" s="13">
        <v>25</v>
      </c>
      <c r="AC18" s="13">
        <v>146</v>
      </c>
      <c r="AD18" s="13">
        <v>1029</v>
      </c>
      <c r="AE18" s="13">
        <v>31</v>
      </c>
      <c r="AF18" s="13">
        <v>580</v>
      </c>
      <c r="AG18" s="13">
        <v>714</v>
      </c>
      <c r="AH18" s="13">
        <v>482</v>
      </c>
      <c r="AI18" s="13">
        <v>14</v>
      </c>
      <c r="AJ18" s="13">
        <v>282</v>
      </c>
      <c r="AK18" s="13">
        <v>42</v>
      </c>
      <c r="AL18" s="13">
        <v>572</v>
      </c>
      <c r="AM18" s="13">
        <v>0</v>
      </c>
      <c r="AN18" s="13">
        <v>1</v>
      </c>
      <c r="AO18" s="13">
        <v>0</v>
      </c>
      <c r="AP18" s="13">
        <v>106</v>
      </c>
      <c r="AQ18" s="13">
        <v>4</v>
      </c>
      <c r="AR18" s="13">
        <v>2</v>
      </c>
      <c r="AS18" s="13">
        <v>0</v>
      </c>
      <c r="AT18" s="13">
        <v>22</v>
      </c>
      <c r="AU18" s="13">
        <v>10</v>
      </c>
      <c r="AV18" s="13">
        <v>1270</v>
      </c>
      <c r="AW18" s="13">
        <v>487</v>
      </c>
      <c r="AX18" s="13">
        <v>145</v>
      </c>
      <c r="AY18" s="13">
        <v>249</v>
      </c>
      <c r="AZ18" s="13">
        <v>0</v>
      </c>
      <c r="BA18" s="13">
        <v>360</v>
      </c>
      <c r="BB18" s="13">
        <v>5124</v>
      </c>
      <c r="BC18" s="13">
        <v>1208</v>
      </c>
      <c r="BD18" s="13">
        <v>9</v>
      </c>
      <c r="BE18" s="13">
        <v>0</v>
      </c>
      <c r="BF18" s="13">
        <v>623</v>
      </c>
      <c r="BG18" s="13">
        <v>124</v>
      </c>
      <c r="BH18" s="13">
        <v>24</v>
      </c>
      <c r="BI18" s="13">
        <v>2729</v>
      </c>
      <c r="BJ18" s="13">
        <v>80</v>
      </c>
      <c r="BK18" s="13">
        <v>1338</v>
      </c>
      <c r="BL18" s="13">
        <v>1989</v>
      </c>
      <c r="BM18" s="13">
        <v>3083</v>
      </c>
      <c r="BN18" s="13">
        <v>0</v>
      </c>
      <c r="BO18" s="13">
        <v>73</v>
      </c>
      <c r="BP18" s="13">
        <v>900</v>
      </c>
      <c r="BQ18" s="13">
        <v>751</v>
      </c>
      <c r="BR18" s="13">
        <v>234</v>
      </c>
      <c r="BS18" s="13">
        <v>992</v>
      </c>
      <c r="BT18" s="13">
        <v>1469</v>
      </c>
      <c r="BU18" s="13">
        <v>40</v>
      </c>
      <c r="BV18" s="13">
        <v>459</v>
      </c>
      <c r="BW18" s="14">
        <f t="shared" si="0"/>
        <v>148019</v>
      </c>
      <c r="BX18" s="13">
        <v>2252</v>
      </c>
      <c r="BY18" s="13">
        <v>73328</v>
      </c>
      <c r="BZ18" s="13">
        <v>0</v>
      </c>
      <c r="CA18" s="13">
        <v>0</v>
      </c>
      <c r="CB18" s="13">
        <v>78</v>
      </c>
      <c r="CC18" s="13">
        <v>10127</v>
      </c>
      <c r="CD18" s="14">
        <f t="shared" si="1"/>
        <v>85785</v>
      </c>
      <c r="CE18" s="14">
        <f t="shared" si="2"/>
        <v>233804</v>
      </c>
      <c r="CF18" s="13">
        <v>0</v>
      </c>
      <c r="CG18" s="13">
        <v>726191</v>
      </c>
      <c r="CH18" s="13">
        <v>54434</v>
      </c>
      <c r="CI18" s="13">
        <v>671757</v>
      </c>
      <c r="CJ18" s="14">
        <f t="shared" si="3"/>
        <v>811976</v>
      </c>
      <c r="CK18" s="14">
        <f t="shared" si="4"/>
        <v>959995</v>
      </c>
      <c r="CL18" s="13">
        <v>0</v>
      </c>
      <c r="CM18" s="13">
        <v>-216919</v>
      </c>
      <c r="CN18" s="13">
        <v>-143232</v>
      </c>
      <c r="CO18" s="13">
        <v>-73687</v>
      </c>
      <c r="CP18" s="14">
        <f t="shared" si="5"/>
        <v>595057</v>
      </c>
      <c r="CQ18" s="15">
        <f t="shared" si="6"/>
        <v>743076</v>
      </c>
    </row>
    <row r="19" spans="1:95">
      <c r="A19" s="6" t="s">
        <v>15</v>
      </c>
      <c r="B19" s="7" t="s">
        <v>194</v>
      </c>
      <c r="C19" s="12">
        <v>0</v>
      </c>
      <c r="D19" s="13">
        <v>687</v>
      </c>
      <c r="E19" s="13">
        <v>5</v>
      </c>
      <c r="F19" s="13">
        <v>120</v>
      </c>
      <c r="G19" s="13">
        <v>0</v>
      </c>
      <c r="H19" s="13">
        <v>10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1500</v>
      </c>
      <c r="O19" s="13">
        <v>0</v>
      </c>
      <c r="P19" s="13">
        <v>0</v>
      </c>
      <c r="Q19" s="13">
        <v>626</v>
      </c>
      <c r="R19" s="13">
        <v>29264</v>
      </c>
      <c r="S19" s="13">
        <v>0</v>
      </c>
      <c r="T19" s="13">
        <v>20</v>
      </c>
      <c r="U19" s="13">
        <v>0</v>
      </c>
      <c r="V19" s="13">
        <v>0</v>
      </c>
      <c r="W19" s="13">
        <v>0</v>
      </c>
      <c r="X19" s="13">
        <v>50</v>
      </c>
      <c r="Y19" s="13">
        <v>0</v>
      </c>
      <c r="Z19" s="13">
        <v>0</v>
      </c>
      <c r="AA19" s="13">
        <v>5</v>
      </c>
      <c r="AB19" s="13">
        <v>1</v>
      </c>
      <c r="AC19" s="13">
        <v>4</v>
      </c>
      <c r="AD19" s="13">
        <v>0</v>
      </c>
      <c r="AE19" s="13">
        <v>102</v>
      </c>
      <c r="AF19" s="13">
        <v>149</v>
      </c>
      <c r="AG19" s="13">
        <v>31</v>
      </c>
      <c r="AH19" s="13">
        <v>11</v>
      </c>
      <c r="AI19" s="13">
        <v>0</v>
      </c>
      <c r="AJ19" s="13">
        <v>0</v>
      </c>
      <c r="AK19" s="13">
        <v>2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1</v>
      </c>
      <c r="AS19" s="13">
        <v>0</v>
      </c>
      <c r="AT19" s="13">
        <v>36</v>
      </c>
      <c r="AU19" s="13">
        <v>0</v>
      </c>
      <c r="AV19" s="13">
        <v>10576</v>
      </c>
      <c r="AW19" s="13">
        <v>1724</v>
      </c>
      <c r="AX19" s="13">
        <v>107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337</v>
      </c>
      <c r="BG19" s="13">
        <v>0</v>
      </c>
      <c r="BH19" s="13">
        <v>0</v>
      </c>
      <c r="BI19" s="13">
        <v>3</v>
      </c>
      <c r="BJ19" s="13">
        <v>0</v>
      </c>
      <c r="BK19" s="13">
        <v>0</v>
      </c>
      <c r="BL19" s="13">
        <v>0</v>
      </c>
      <c r="BM19" s="13">
        <v>0</v>
      </c>
      <c r="BN19" s="13">
        <v>0</v>
      </c>
      <c r="BO19" s="13">
        <v>0</v>
      </c>
      <c r="BP19" s="13">
        <v>94</v>
      </c>
      <c r="BQ19" s="13">
        <v>0</v>
      </c>
      <c r="BR19" s="13">
        <v>0</v>
      </c>
      <c r="BS19" s="13">
        <v>0</v>
      </c>
      <c r="BT19" s="13">
        <v>44</v>
      </c>
      <c r="BU19" s="13">
        <v>0</v>
      </c>
      <c r="BV19" s="13">
        <v>3</v>
      </c>
      <c r="BW19" s="14">
        <f t="shared" si="0"/>
        <v>45512</v>
      </c>
      <c r="BX19" s="13">
        <v>0</v>
      </c>
      <c r="BY19" s="13">
        <v>0</v>
      </c>
      <c r="BZ19" s="13">
        <v>0</v>
      </c>
      <c r="CA19" s="13">
        <v>0</v>
      </c>
      <c r="CB19" s="13">
        <v>0</v>
      </c>
      <c r="CC19" s="13">
        <v>-1201</v>
      </c>
      <c r="CD19" s="14">
        <f t="shared" si="1"/>
        <v>-1201</v>
      </c>
      <c r="CE19" s="14">
        <f t="shared" si="2"/>
        <v>44311</v>
      </c>
      <c r="CF19" s="13">
        <v>0</v>
      </c>
      <c r="CG19" s="13">
        <v>33809</v>
      </c>
      <c r="CH19" s="13">
        <v>5495</v>
      </c>
      <c r="CI19" s="13">
        <v>28314</v>
      </c>
      <c r="CJ19" s="14">
        <f t="shared" si="3"/>
        <v>32608</v>
      </c>
      <c r="CK19" s="14">
        <f t="shared" si="4"/>
        <v>78120</v>
      </c>
      <c r="CL19" s="13">
        <v>0</v>
      </c>
      <c r="CM19" s="13">
        <v>-37895</v>
      </c>
      <c r="CN19" s="13">
        <v>-15080</v>
      </c>
      <c r="CO19" s="13">
        <v>-22815</v>
      </c>
      <c r="CP19" s="14">
        <f t="shared" si="5"/>
        <v>-5287</v>
      </c>
      <c r="CQ19" s="15">
        <f t="shared" si="6"/>
        <v>40225</v>
      </c>
    </row>
    <row r="20" spans="1:95">
      <c r="A20" s="6" t="s">
        <v>16</v>
      </c>
      <c r="B20" s="7" t="s">
        <v>109</v>
      </c>
      <c r="C20" s="12">
        <v>1</v>
      </c>
      <c r="D20" s="13">
        <v>0</v>
      </c>
      <c r="E20" s="13">
        <v>3</v>
      </c>
      <c r="F20" s="13">
        <v>59</v>
      </c>
      <c r="G20" s="13">
        <v>0</v>
      </c>
      <c r="H20" s="13">
        <v>27</v>
      </c>
      <c r="I20" s="13">
        <v>0</v>
      </c>
      <c r="J20" s="13">
        <v>50</v>
      </c>
      <c r="K20" s="13">
        <v>259</v>
      </c>
      <c r="L20" s="13">
        <v>586</v>
      </c>
      <c r="M20" s="13">
        <v>156</v>
      </c>
      <c r="N20" s="13">
        <v>1</v>
      </c>
      <c r="O20" s="13">
        <v>0</v>
      </c>
      <c r="P20" s="13">
        <v>967</v>
      </c>
      <c r="Q20" s="13">
        <v>6</v>
      </c>
      <c r="R20" s="13">
        <v>4448</v>
      </c>
      <c r="S20" s="13">
        <v>4</v>
      </c>
      <c r="T20" s="13">
        <v>186</v>
      </c>
      <c r="U20" s="13">
        <v>509</v>
      </c>
      <c r="V20" s="13">
        <v>9</v>
      </c>
      <c r="W20" s="13">
        <v>2</v>
      </c>
      <c r="X20" s="13">
        <v>184</v>
      </c>
      <c r="Y20" s="13">
        <v>113</v>
      </c>
      <c r="Z20" s="13">
        <v>0</v>
      </c>
      <c r="AA20" s="13">
        <v>38</v>
      </c>
      <c r="AB20" s="13">
        <v>60</v>
      </c>
      <c r="AC20" s="13">
        <v>43</v>
      </c>
      <c r="AD20" s="13">
        <v>547</v>
      </c>
      <c r="AE20" s="13">
        <v>8</v>
      </c>
      <c r="AF20" s="13">
        <v>378</v>
      </c>
      <c r="AG20" s="13">
        <v>864</v>
      </c>
      <c r="AH20" s="13">
        <v>176</v>
      </c>
      <c r="AI20" s="13">
        <v>21</v>
      </c>
      <c r="AJ20" s="13">
        <v>141</v>
      </c>
      <c r="AK20" s="13">
        <v>93</v>
      </c>
      <c r="AL20" s="13">
        <v>459</v>
      </c>
      <c r="AM20" s="13">
        <v>0</v>
      </c>
      <c r="AN20" s="13">
        <v>0</v>
      </c>
      <c r="AO20" s="13">
        <v>0</v>
      </c>
      <c r="AP20" s="13">
        <v>52</v>
      </c>
      <c r="AQ20" s="13">
        <v>7</v>
      </c>
      <c r="AR20" s="13">
        <v>3</v>
      </c>
      <c r="AS20" s="13">
        <v>0</v>
      </c>
      <c r="AT20" s="13">
        <v>164</v>
      </c>
      <c r="AU20" s="13">
        <v>1</v>
      </c>
      <c r="AV20" s="13">
        <v>14477</v>
      </c>
      <c r="AW20" s="13">
        <v>948</v>
      </c>
      <c r="AX20" s="13">
        <v>49</v>
      </c>
      <c r="AY20" s="13">
        <v>904</v>
      </c>
      <c r="AZ20" s="13">
        <v>0</v>
      </c>
      <c r="BA20" s="13">
        <v>509</v>
      </c>
      <c r="BB20" s="13">
        <v>2709</v>
      </c>
      <c r="BC20" s="13">
        <v>1494</v>
      </c>
      <c r="BD20" s="13">
        <v>270</v>
      </c>
      <c r="BE20" s="13">
        <v>216</v>
      </c>
      <c r="BF20" s="13">
        <v>729</v>
      </c>
      <c r="BG20" s="13">
        <v>55</v>
      </c>
      <c r="BH20" s="13">
        <v>43</v>
      </c>
      <c r="BI20" s="13">
        <v>1624</v>
      </c>
      <c r="BJ20" s="13">
        <v>822</v>
      </c>
      <c r="BK20" s="13">
        <v>1182</v>
      </c>
      <c r="BL20" s="13">
        <v>2161</v>
      </c>
      <c r="BM20" s="13">
        <v>2399</v>
      </c>
      <c r="BN20" s="13">
        <v>0</v>
      </c>
      <c r="BO20" s="13">
        <v>41</v>
      </c>
      <c r="BP20" s="13">
        <v>2249</v>
      </c>
      <c r="BQ20" s="13">
        <v>1186</v>
      </c>
      <c r="BR20" s="13">
        <v>1118</v>
      </c>
      <c r="BS20" s="13">
        <v>337</v>
      </c>
      <c r="BT20" s="13">
        <v>757</v>
      </c>
      <c r="BU20" s="13">
        <v>0</v>
      </c>
      <c r="BV20" s="13">
        <v>271</v>
      </c>
      <c r="BW20" s="14">
        <f t="shared" si="0"/>
        <v>47175</v>
      </c>
      <c r="BX20" s="13">
        <v>492</v>
      </c>
      <c r="BY20" s="13">
        <v>5931</v>
      </c>
      <c r="BZ20" s="13">
        <v>0</v>
      </c>
      <c r="CA20" s="13">
        <v>741</v>
      </c>
      <c r="CB20" s="13">
        <v>10789</v>
      </c>
      <c r="CC20" s="13">
        <v>-1333</v>
      </c>
      <c r="CD20" s="14">
        <f t="shared" si="1"/>
        <v>16620</v>
      </c>
      <c r="CE20" s="14">
        <f t="shared" si="2"/>
        <v>63795</v>
      </c>
      <c r="CF20" s="13">
        <v>0</v>
      </c>
      <c r="CG20" s="13">
        <v>110972</v>
      </c>
      <c r="CH20" s="13">
        <v>6706</v>
      </c>
      <c r="CI20" s="13">
        <v>104266</v>
      </c>
      <c r="CJ20" s="14">
        <f t="shared" si="3"/>
        <v>127592</v>
      </c>
      <c r="CK20" s="14">
        <f t="shared" si="4"/>
        <v>174767</v>
      </c>
      <c r="CL20" s="13">
        <v>0</v>
      </c>
      <c r="CM20" s="13">
        <v>-55969</v>
      </c>
      <c r="CN20" s="13">
        <v>-18962</v>
      </c>
      <c r="CO20" s="13">
        <v>-37007</v>
      </c>
      <c r="CP20" s="14">
        <f t="shared" si="5"/>
        <v>71623</v>
      </c>
      <c r="CQ20" s="15">
        <f t="shared" si="6"/>
        <v>118798</v>
      </c>
    </row>
    <row r="21" spans="1:95">
      <c r="A21" s="6" t="s">
        <v>17</v>
      </c>
      <c r="B21" s="7" t="s">
        <v>110</v>
      </c>
      <c r="C21" s="12">
        <v>2943</v>
      </c>
      <c r="D21" s="13">
        <v>323</v>
      </c>
      <c r="E21" s="13">
        <v>430</v>
      </c>
      <c r="F21" s="13">
        <v>19</v>
      </c>
      <c r="G21" s="13">
        <v>0</v>
      </c>
      <c r="H21" s="13">
        <v>0</v>
      </c>
      <c r="I21" s="13">
        <v>0</v>
      </c>
      <c r="J21" s="13">
        <v>2240</v>
      </c>
      <c r="K21" s="13">
        <v>13307</v>
      </c>
      <c r="L21" s="13">
        <v>9553</v>
      </c>
      <c r="M21" s="13">
        <v>3080</v>
      </c>
      <c r="N21" s="13">
        <v>23</v>
      </c>
      <c r="O21" s="13">
        <v>0</v>
      </c>
      <c r="P21" s="13">
        <v>5865</v>
      </c>
      <c r="Q21" s="13">
        <v>5</v>
      </c>
      <c r="R21" s="13">
        <v>720</v>
      </c>
      <c r="S21" s="13">
        <v>6347</v>
      </c>
      <c r="T21" s="13">
        <v>71765</v>
      </c>
      <c r="U21" s="13">
        <v>937</v>
      </c>
      <c r="V21" s="13">
        <v>116</v>
      </c>
      <c r="W21" s="13">
        <v>1</v>
      </c>
      <c r="X21" s="13">
        <v>1190</v>
      </c>
      <c r="Y21" s="13">
        <v>826</v>
      </c>
      <c r="Z21" s="13">
        <v>0</v>
      </c>
      <c r="AA21" s="13">
        <v>2</v>
      </c>
      <c r="AB21" s="13">
        <v>215</v>
      </c>
      <c r="AC21" s="13">
        <v>120</v>
      </c>
      <c r="AD21" s="13">
        <v>13</v>
      </c>
      <c r="AE21" s="13">
        <v>11</v>
      </c>
      <c r="AF21" s="13">
        <v>4210</v>
      </c>
      <c r="AG21" s="13">
        <v>1444</v>
      </c>
      <c r="AH21" s="13">
        <v>557</v>
      </c>
      <c r="AI21" s="13">
        <v>8</v>
      </c>
      <c r="AJ21" s="13">
        <v>755</v>
      </c>
      <c r="AK21" s="13">
        <v>37</v>
      </c>
      <c r="AL21" s="13">
        <v>491</v>
      </c>
      <c r="AM21" s="13">
        <v>0</v>
      </c>
      <c r="AN21" s="13">
        <v>1</v>
      </c>
      <c r="AO21" s="13">
        <v>0</v>
      </c>
      <c r="AP21" s="13">
        <v>246</v>
      </c>
      <c r="AQ21" s="13">
        <v>4</v>
      </c>
      <c r="AR21" s="13">
        <v>2</v>
      </c>
      <c r="AS21" s="13">
        <v>0</v>
      </c>
      <c r="AT21" s="13">
        <v>144</v>
      </c>
      <c r="AU21" s="13">
        <v>8</v>
      </c>
      <c r="AV21" s="13">
        <v>2438</v>
      </c>
      <c r="AW21" s="13">
        <v>104</v>
      </c>
      <c r="AX21" s="13">
        <v>0</v>
      </c>
      <c r="AY21" s="13">
        <v>0</v>
      </c>
      <c r="AZ21" s="13">
        <v>0</v>
      </c>
      <c r="BA21" s="13">
        <v>114</v>
      </c>
      <c r="BB21" s="13">
        <v>10713</v>
      </c>
      <c r="BC21" s="13">
        <v>1255</v>
      </c>
      <c r="BD21" s="13">
        <v>2</v>
      </c>
      <c r="BE21" s="13">
        <v>252</v>
      </c>
      <c r="BF21" s="13">
        <v>2314</v>
      </c>
      <c r="BG21" s="13">
        <v>40</v>
      </c>
      <c r="BH21" s="13">
        <v>577</v>
      </c>
      <c r="BI21" s="13">
        <v>266</v>
      </c>
      <c r="BJ21" s="13">
        <v>1263</v>
      </c>
      <c r="BK21" s="13">
        <v>1115</v>
      </c>
      <c r="BL21" s="13">
        <v>3952</v>
      </c>
      <c r="BM21" s="13">
        <v>500</v>
      </c>
      <c r="BN21" s="13">
        <v>0</v>
      </c>
      <c r="BO21" s="13">
        <v>1</v>
      </c>
      <c r="BP21" s="13">
        <v>1125</v>
      </c>
      <c r="BQ21" s="13">
        <v>309</v>
      </c>
      <c r="BR21" s="13">
        <v>1125</v>
      </c>
      <c r="BS21" s="13">
        <v>233</v>
      </c>
      <c r="BT21" s="13">
        <v>349</v>
      </c>
      <c r="BU21" s="13">
        <v>15220</v>
      </c>
      <c r="BV21" s="13">
        <v>3642</v>
      </c>
      <c r="BW21" s="14">
        <f t="shared" si="0"/>
        <v>174867</v>
      </c>
      <c r="BX21" s="13">
        <v>1756</v>
      </c>
      <c r="BY21" s="13">
        <v>6568</v>
      </c>
      <c r="BZ21" s="13">
        <v>0</v>
      </c>
      <c r="CA21" s="13">
        <v>0</v>
      </c>
      <c r="CB21" s="13">
        <v>0</v>
      </c>
      <c r="CC21" s="13">
        <v>624</v>
      </c>
      <c r="CD21" s="14">
        <f t="shared" si="1"/>
        <v>8948</v>
      </c>
      <c r="CE21" s="14">
        <f t="shared" si="2"/>
        <v>183815</v>
      </c>
      <c r="CF21" s="13">
        <v>0</v>
      </c>
      <c r="CG21" s="13">
        <v>15420</v>
      </c>
      <c r="CH21" s="13">
        <v>0</v>
      </c>
      <c r="CI21" s="13">
        <v>15420</v>
      </c>
      <c r="CJ21" s="14">
        <f t="shared" si="3"/>
        <v>24368</v>
      </c>
      <c r="CK21" s="14">
        <f t="shared" si="4"/>
        <v>199235</v>
      </c>
      <c r="CL21" s="13">
        <v>0</v>
      </c>
      <c r="CM21" s="13">
        <v>-182831</v>
      </c>
      <c r="CN21" s="13">
        <v>-36739</v>
      </c>
      <c r="CO21" s="13">
        <v>-146092</v>
      </c>
      <c r="CP21" s="14">
        <f t="shared" si="5"/>
        <v>-158463</v>
      </c>
      <c r="CQ21" s="15">
        <f t="shared" si="6"/>
        <v>16404</v>
      </c>
    </row>
    <row r="22" spans="1:95">
      <c r="A22" s="6" t="s">
        <v>18</v>
      </c>
      <c r="B22" s="7" t="s">
        <v>195</v>
      </c>
      <c r="C22" s="12">
        <v>0</v>
      </c>
      <c r="D22" s="13">
        <v>0</v>
      </c>
      <c r="E22" s="13">
        <v>9</v>
      </c>
      <c r="F22" s="13">
        <v>7</v>
      </c>
      <c r="G22" s="13">
        <v>0</v>
      </c>
      <c r="H22" s="13">
        <v>4</v>
      </c>
      <c r="I22" s="13">
        <v>0</v>
      </c>
      <c r="J22" s="13">
        <v>1000</v>
      </c>
      <c r="K22" s="13">
        <v>4765</v>
      </c>
      <c r="L22" s="13">
        <v>4300</v>
      </c>
      <c r="M22" s="13">
        <v>418</v>
      </c>
      <c r="N22" s="13">
        <v>0</v>
      </c>
      <c r="O22" s="13">
        <v>1</v>
      </c>
      <c r="P22" s="13">
        <v>3753</v>
      </c>
      <c r="Q22" s="13">
        <v>20</v>
      </c>
      <c r="R22" s="13">
        <v>154</v>
      </c>
      <c r="S22" s="13">
        <v>4</v>
      </c>
      <c r="T22" s="13">
        <v>31776</v>
      </c>
      <c r="U22" s="13">
        <v>380</v>
      </c>
      <c r="V22" s="13">
        <v>15</v>
      </c>
      <c r="W22" s="13">
        <v>4</v>
      </c>
      <c r="X22" s="13">
        <v>76</v>
      </c>
      <c r="Y22" s="13">
        <v>167</v>
      </c>
      <c r="Z22" s="13">
        <v>0</v>
      </c>
      <c r="AA22" s="13">
        <v>31</v>
      </c>
      <c r="AB22" s="13">
        <v>13</v>
      </c>
      <c r="AC22" s="13">
        <v>48</v>
      </c>
      <c r="AD22" s="13">
        <v>1065</v>
      </c>
      <c r="AE22" s="13">
        <v>14</v>
      </c>
      <c r="AF22" s="13">
        <v>2077</v>
      </c>
      <c r="AG22" s="13">
        <v>397</v>
      </c>
      <c r="AH22" s="13">
        <v>699</v>
      </c>
      <c r="AI22" s="13">
        <v>81</v>
      </c>
      <c r="AJ22" s="13">
        <v>298</v>
      </c>
      <c r="AK22" s="13">
        <v>41</v>
      </c>
      <c r="AL22" s="13">
        <v>745</v>
      </c>
      <c r="AM22" s="13">
        <v>0</v>
      </c>
      <c r="AN22" s="13">
        <v>2</v>
      </c>
      <c r="AO22" s="13">
        <v>0</v>
      </c>
      <c r="AP22" s="13">
        <v>118</v>
      </c>
      <c r="AQ22" s="13">
        <v>3</v>
      </c>
      <c r="AR22" s="13">
        <v>7</v>
      </c>
      <c r="AS22" s="13">
        <v>0</v>
      </c>
      <c r="AT22" s="13">
        <v>24</v>
      </c>
      <c r="AU22" s="13">
        <v>19</v>
      </c>
      <c r="AV22" s="13">
        <v>507</v>
      </c>
      <c r="AW22" s="13">
        <v>200</v>
      </c>
      <c r="AX22" s="13">
        <v>39</v>
      </c>
      <c r="AY22" s="13">
        <v>1909</v>
      </c>
      <c r="AZ22" s="13">
        <v>0</v>
      </c>
      <c r="BA22" s="13">
        <v>752</v>
      </c>
      <c r="BB22" s="13">
        <v>10664</v>
      </c>
      <c r="BC22" s="13">
        <v>11927</v>
      </c>
      <c r="BD22" s="13">
        <v>20</v>
      </c>
      <c r="BE22" s="13">
        <v>0</v>
      </c>
      <c r="BF22" s="13">
        <v>2947</v>
      </c>
      <c r="BG22" s="13">
        <v>540</v>
      </c>
      <c r="BH22" s="13">
        <v>505</v>
      </c>
      <c r="BI22" s="13">
        <v>9064</v>
      </c>
      <c r="BJ22" s="13">
        <v>5351</v>
      </c>
      <c r="BK22" s="13">
        <v>2283</v>
      </c>
      <c r="BL22" s="13">
        <v>3256</v>
      </c>
      <c r="BM22" s="13">
        <v>9137</v>
      </c>
      <c r="BN22" s="13">
        <v>0</v>
      </c>
      <c r="BO22" s="13">
        <v>84</v>
      </c>
      <c r="BP22" s="13">
        <v>1598</v>
      </c>
      <c r="BQ22" s="13">
        <v>2177</v>
      </c>
      <c r="BR22" s="13">
        <v>214</v>
      </c>
      <c r="BS22" s="13">
        <v>69</v>
      </c>
      <c r="BT22" s="13">
        <v>934</v>
      </c>
      <c r="BU22" s="13">
        <v>0</v>
      </c>
      <c r="BV22" s="13">
        <v>6</v>
      </c>
      <c r="BW22" s="14">
        <f t="shared" si="0"/>
        <v>116718</v>
      </c>
      <c r="BX22" s="13">
        <v>391</v>
      </c>
      <c r="BY22" s="13">
        <v>9722</v>
      </c>
      <c r="BZ22" s="13">
        <v>0</v>
      </c>
      <c r="CA22" s="13">
        <v>0</v>
      </c>
      <c r="CB22" s="13">
        <v>0</v>
      </c>
      <c r="CC22" s="13">
        <v>-1227</v>
      </c>
      <c r="CD22" s="14">
        <f t="shared" si="1"/>
        <v>8886</v>
      </c>
      <c r="CE22" s="14">
        <f t="shared" si="2"/>
        <v>125604</v>
      </c>
      <c r="CF22" s="13">
        <v>0</v>
      </c>
      <c r="CG22" s="13">
        <v>491776</v>
      </c>
      <c r="CH22" s="13">
        <v>5736</v>
      </c>
      <c r="CI22" s="13">
        <v>486040</v>
      </c>
      <c r="CJ22" s="14">
        <f t="shared" si="3"/>
        <v>500662</v>
      </c>
      <c r="CK22" s="14">
        <f t="shared" si="4"/>
        <v>617380</v>
      </c>
      <c r="CL22" s="13">
        <v>0</v>
      </c>
      <c r="CM22" s="13">
        <v>-123467</v>
      </c>
      <c r="CN22" s="13">
        <v>-19006</v>
      </c>
      <c r="CO22" s="13">
        <v>-104461</v>
      </c>
      <c r="CP22" s="14">
        <f t="shared" si="5"/>
        <v>377195</v>
      </c>
      <c r="CQ22" s="15">
        <f t="shared" si="6"/>
        <v>493913</v>
      </c>
    </row>
    <row r="23" spans="1:95">
      <c r="A23" s="6" t="s">
        <v>19</v>
      </c>
      <c r="B23" s="7" t="s">
        <v>112</v>
      </c>
      <c r="C23" s="12">
        <v>9340</v>
      </c>
      <c r="D23" s="13">
        <v>31</v>
      </c>
      <c r="E23" s="13">
        <v>35</v>
      </c>
      <c r="F23" s="13">
        <v>61</v>
      </c>
      <c r="G23" s="13">
        <v>4</v>
      </c>
      <c r="H23" s="13">
        <v>2</v>
      </c>
      <c r="I23" s="13">
        <v>0</v>
      </c>
      <c r="J23" s="13">
        <v>738</v>
      </c>
      <c r="K23" s="13">
        <v>5564</v>
      </c>
      <c r="L23" s="13">
        <v>2020</v>
      </c>
      <c r="M23" s="13">
        <v>218</v>
      </c>
      <c r="N23" s="13">
        <v>8</v>
      </c>
      <c r="O23" s="13">
        <v>0</v>
      </c>
      <c r="P23" s="13">
        <v>12881</v>
      </c>
      <c r="Q23" s="13">
        <v>0</v>
      </c>
      <c r="R23" s="13">
        <v>315</v>
      </c>
      <c r="S23" s="13">
        <v>9</v>
      </c>
      <c r="T23" s="13">
        <v>682</v>
      </c>
      <c r="U23" s="13">
        <v>183113</v>
      </c>
      <c r="V23" s="13">
        <v>26938</v>
      </c>
      <c r="W23" s="13">
        <v>23</v>
      </c>
      <c r="X23" s="13">
        <v>54061</v>
      </c>
      <c r="Y23" s="13">
        <v>18309</v>
      </c>
      <c r="Z23" s="13">
        <v>0</v>
      </c>
      <c r="AA23" s="13">
        <v>28</v>
      </c>
      <c r="AB23" s="13">
        <v>130</v>
      </c>
      <c r="AC23" s="13">
        <v>1442</v>
      </c>
      <c r="AD23" s="13">
        <v>10123</v>
      </c>
      <c r="AE23" s="13">
        <v>75</v>
      </c>
      <c r="AF23" s="13">
        <v>344</v>
      </c>
      <c r="AG23" s="13">
        <v>876</v>
      </c>
      <c r="AH23" s="13">
        <v>96</v>
      </c>
      <c r="AI23" s="13">
        <v>79</v>
      </c>
      <c r="AJ23" s="13">
        <v>1011</v>
      </c>
      <c r="AK23" s="13">
        <v>17</v>
      </c>
      <c r="AL23" s="13">
        <v>278</v>
      </c>
      <c r="AM23" s="13">
        <v>0</v>
      </c>
      <c r="AN23" s="13">
        <v>3</v>
      </c>
      <c r="AO23" s="13">
        <v>0</v>
      </c>
      <c r="AP23" s="13">
        <v>382</v>
      </c>
      <c r="AQ23" s="13">
        <v>34</v>
      </c>
      <c r="AR23" s="13">
        <v>5</v>
      </c>
      <c r="AS23" s="13">
        <v>0</v>
      </c>
      <c r="AT23" s="13">
        <v>33</v>
      </c>
      <c r="AU23" s="13">
        <v>2</v>
      </c>
      <c r="AV23" s="13">
        <v>178</v>
      </c>
      <c r="AW23" s="13">
        <v>262</v>
      </c>
      <c r="AX23" s="13">
        <v>63</v>
      </c>
      <c r="AY23" s="13">
        <v>0</v>
      </c>
      <c r="AZ23" s="13">
        <v>0</v>
      </c>
      <c r="BA23" s="13">
        <v>1815</v>
      </c>
      <c r="BB23" s="13">
        <v>0</v>
      </c>
      <c r="BC23" s="13">
        <v>0</v>
      </c>
      <c r="BD23" s="13">
        <v>0</v>
      </c>
      <c r="BE23" s="13">
        <v>0</v>
      </c>
      <c r="BF23" s="13">
        <v>80</v>
      </c>
      <c r="BG23" s="13">
        <v>0</v>
      </c>
      <c r="BH23" s="13">
        <v>0</v>
      </c>
      <c r="BI23" s="13">
        <v>98</v>
      </c>
      <c r="BJ23" s="13">
        <v>687</v>
      </c>
      <c r="BK23" s="13">
        <v>943</v>
      </c>
      <c r="BL23" s="13">
        <v>157</v>
      </c>
      <c r="BM23" s="13">
        <v>0</v>
      </c>
      <c r="BN23" s="13">
        <v>0</v>
      </c>
      <c r="BO23" s="13">
        <v>0</v>
      </c>
      <c r="BP23" s="13">
        <v>140</v>
      </c>
      <c r="BQ23" s="13">
        <v>436</v>
      </c>
      <c r="BR23" s="13">
        <v>92</v>
      </c>
      <c r="BS23" s="13">
        <v>12</v>
      </c>
      <c r="BT23" s="13">
        <v>426</v>
      </c>
      <c r="BU23" s="13">
        <v>0</v>
      </c>
      <c r="BV23" s="13">
        <v>1545</v>
      </c>
      <c r="BW23" s="14">
        <f t="shared" si="0"/>
        <v>336244</v>
      </c>
      <c r="BX23" s="13">
        <v>1</v>
      </c>
      <c r="BY23" s="13">
        <v>333</v>
      </c>
      <c r="BZ23" s="13">
        <v>0</v>
      </c>
      <c r="CA23" s="13">
        <v>0</v>
      </c>
      <c r="CB23" s="13">
        <v>0</v>
      </c>
      <c r="CC23" s="13">
        <v>-40072</v>
      </c>
      <c r="CD23" s="14">
        <f t="shared" si="1"/>
        <v>-39738</v>
      </c>
      <c r="CE23" s="14">
        <f t="shared" si="2"/>
        <v>296506</v>
      </c>
      <c r="CF23" s="13">
        <v>54736</v>
      </c>
      <c r="CG23" s="13">
        <v>324599</v>
      </c>
      <c r="CH23" s="13">
        <v>15849</v>
      </c>
      <c r="CI23" s="13">
        <v>308750</v>
      </c>
      <c r="CJ23" s="14">
        <f t="shared" si="3"/>
        <v>339597</v>
      </c>
      <c r="CK23" s="14">
        <f t="shared" si="4"/>
        <v>675841</v>
      </c>
      <c r="CL23" s="13">
        <v>0</v>
      </c>
      <c r="CM23" s="13">
        <v>-296506</v>
      </c>
      <c r="CN23" s="13">
        <v>-37630</v>
      </c>
      <c r="CO23" s="13">
        <v>-258876</v>
      </c>
      <c r="CP23" s="14">
        <f t="shared" si="5"/>
        <v>43091</v>
      </c>
      <c r="CQ23" s="15">
        <f t="shared" si="6"/>
        <v>379335</v>
      </c>
    </row>
    <row r="24" spans="1:95">
      <c r="A24" s="6" t="s">
        <v>20</v>
      </c>
      <c r="B24" s="7" t="s">
        <v>196</v>
      </c>
      <c r="C24" s="12">
        <v>8243</v>
      </c>
      <c r="D24" s="13">
        <v>1226</v>
      </c>
      <c r="E24" s="13">
        <v>1015</v>
      </c>
      <c r="F24" s="13">
        <v>147</v>
      </c>
      <c r="G24" s="13">
        <v>4</v>
      </c>
      <c r="H24" s="13">
        <v>103</v>
      </c>
      <c r="I24" s="13">
        <v>0</v>
      </c>
      <c r="J24" s="13">
        <v>0</v>
      </c>
      <c r="K24" s="13">
        <v>3037</v>
      </c>
      <c r="L24" s="13">
        <v>468</v>
      </c>
      <c r="M24" s="13">
        <v>80</v>
      </c>
      <c r="N24" s="13">
        <v>0</v>
      </c>
      <c r="O24" s="13">
        <v>50</v>
      </c>
      <c r="P24" s="13">
        <v>69412</v>
      </c>
      <c r="Q24" s="13">
        <v>126</v>
      </c>
      <c r="R24" s="13">
        <v>1794</v>
      </c>
      <c r="S24" s="13">
        <v>416</v>
      </c>
      <c r="T24" s="13">
        <v>20221</v>
      </c>
      <c r="U24" s="13">
        <v>5473</v>
      </c>
      <c r="V24" s="13">
        <v>499</v>
      </c>
      <c r="W24" s="13">
        <v>668</v>
      </c>
      <c r="X24" s="13">
        <v>1251</v>
      </c>
      <c r="Y24" s="13">
        <v>1137</v>
      </c>
      <c r="Z24" s="13">
        <v>0</v>
      </c>
      <c r="AA24" s="13">
        <v>2060</v>
      </c>
      <c r="AB24" s="13">
        <v>154</v>
      </c>
      <c r="AC24" s="13">
        <v>157</v>
      </c>
      <c r="AD24" s="13">
        <v>179</v>
      </c>
      <c r="AE24" s="13">
        <v>178</v>
      </c>
      <c r="AF24" s="13">
        <v>710</v>
      </c>
      <c r="AG24" s="13">
        <v>3200</v>
      </c>
      <c r="AH24" s="13">
        <v>860</v>
      </c>
      <c r="AI24" s="13">
        <v>187</v>
      </c>
      <c r="AJ24" s="13">
        <v>1026</v>
      </c>
      <c r="AK24" s="13">
        <v>157</v>
      </c>
      <c r="AL24" s="13">
        <v>917</v>
      </c>
      <c r="AM24" s="13">
        <v>0</v>
      </c>
      <c r="AN24" s="13">
        <v>2</v>
      </c>
      <c r="AO24" s="13">
        <v>0</v>
      </c>
      <c r="AP24" s="13">
        <v>148</v>
      </c>
      <c r="AQ24" s="13">
        <v>71</v>
      </c>
      <c r="AR24" s="13">
        <v>10</v>
      </c>
      <c r="AS24" s="13">
        <v>0</v>
      </c>
      <c r="AT24" s="13">
        <v>229</v>
      </c>
      <c r="AU24" s="13">
        <v>2</v>
      </c>
      <c r="AV24" s="13">
        <v>3520</v>
      </c>
      <c r="AW24" s="13">
        <v>304</v>
      </c>
      <c r="AX24" s="13">
        <v>81</v>
      </c>
      <c r="AY24" s="13">
        <v>0</v>
      </c>
      <c r="AZ24" s="13">
        <v>0</v>
      </c>
      <c r="BA24" s="13">
        <v>1412</v>
      </c>
      <c r="BB24" s="13">
        <v>12</v>
      </c>
      <c r="BC24" s="13">
        <v>24</v>
      </c>
      <c r="BD24" s="13">
        <v>6</v>
      </c>
      <c r="BE24" s="13">
        <v>32</v>
      </c>
      <c r="BF24" s="13">
        <v>111</v>
      </c>
      <c r="BG24" s="13">
        <v>71</v>
      </c>
      <c r="BH24" s="13">
        <v>50</v>
      </c>
      <c r="BI24" s="13">
        <v>596</v>
      </c>
      <c r="BJ24" s="13">
        <v>573</v>
      </c>
      <c r="BK24" s="13">
        <v>124853</v>
      </c>
      <c r="BL24" s="13">
        <v>6568</v>
      </c>
      <c r="BM24" s="13">
        <v>373</v>
      </c>
      <c r="BN24" s="13">
        <v>0</v>
      </c>
      <c r="BO24" s="13">
        <v>100</v>
      </c>
      <c r="BP24" s="13">
        <v>4991</v>
      </c>
      <c r="BQ24" s="13">
        <v>1391</v>
      </c>
      <c r="BR24" s="13">
        <v>787</v>
      </c>
      <c r="BS24" s="13">
        <v>359</v>
      </c>
      <c r="BT24" s="13">
        <v>4404</v>
      </c>
      <c r="BU24" s="13">
        <v>1071</v>
      </c>
      <c r="BV24" s="13">
        <v>2799</v>
      </c>
      <c r="BW24" s="14">
        <f t="shared" si="0"/>
        <v>280105</v>
      </c>
      <c r="BX24" s="13">
        <v>4139</v>
      </c>
      <c r="BY24" s="13">
        <v>64544</v>
      </c>
      <c r="BZ24" s="13">
        <v>0</v>
      </c>
      <c r="CA24" s="13">
        <v>0</v>
      </c>
      <c r="CB24" s="13">
        <v>0</v>
      </c>
      <c r="CC24" s="13">
        <v>-1589</v>
      </c>
      <c r="CD24" s="14">
        <f t="shared" si="1"/>
        <v>67094</v>
      </c>
      <c r="CE24" s="14">
        <f t="shared" si="2"/>
        <v>347199</v>
      </c>
      <c r="CF24" s="13">
        <v>0</v>
      </c>
      <c r="CG24" s="13">
        <v>143184</v>
      </c>
      <c r="CH24" s="13">
        <v>21261</v>
      </c>
      <c r="CI24" s="13">
        <v>121923</v>
      </c>
      <c r="CJ24" s="14">
        <f t="shared" si="3"/>
        <v>210278</v>
      </c>
      <c r="CK24" s="14">
        <f t="shared" si="4"/>
        <v>490383</v>
      </c>
      <c r="CL24" s="13">
        <v>0</v>
      </c>
      <c r="CM24" s="13">
        <v>-347199</v>
      </c>
      <c r="CN24" s="13">
        <v>-103817</v>
      </c>
      <c r="CO24" s="13">
        <v>-243382</v>
      </c>
      <c r="CP24" s="14">
        <f t="shared" si="5"/>
        <v>-136921</v>
      </c>
      <c r="CQ24" s="15">
        <f t="shared" si="6"/>
        <v>143184</v>
      </c>
    </row>
    <row r="25" spans="1:95">
      <c r="A25" s="6" t="s">
        <v>21</v>
      </c>
      <c r="B25" s="7" t="s">
        <v>114</v>
      </c>
      <c r="C25" s="12">
        <v>3645</v>
      </c>
      <c r="D25" s="13">
        <v>837</v>
      </c>
      <c r="E25" s="13">
        <v>299</v>
      </c>
      <c r="F25" s="13">
        <v>1894</v>
      </c>
      <c r="G25" s="13">
        <v>138</v>
      </c>
      <c r="H25" s="13">
        <v>1450</v>
      </c>
      <c r="I25" s="13">
        <v>1</v>
      </c>
      <c r="J25" s="13">
        <v>4016</v>
      </c>
      <c r="K25" s="13">
        <v>2440</v>
      </c>
      <c r="L25" s="13">
        <v>6193</v>
      </c>
      <c r="M25" s="13">
        <v>543</v>
      </c>
      <c r="N25" s="13">
        <v>64</v>
      </c>
      <c r="O25" s="13">
        <v>4</v>
      </c>
      <c r="P25" s="13">
        <v>2302</v>
      </c>
      <c r="Q25" s="13">
        <v>614</v>
      </c>
      <c r="R25" s="13">
        <v>608</v>
      </c>
      <c r="S25" s="13">
        <v>30</v>
      </c>
      <c r="T25" s="13">
        <v>2415</v>
      </c>
      <c r="U25" s="13">
        <v>14945</v>
      </c>
      <c r="V25" s="13">
        <v>3911</v>
      </c>
      <c r="W25" s="13">
        <v>5279</v>
      </c>
      <c r="X25" s="13">
        <v>236</v>
      </c>
      <c r="Y25" s="13">
        <v>364</v>
      </c>
      <c r="Z25" s="13">
        <v>0</v>
      </c>
      <c r="AA25" s="13">
        <v>826</v>
      </c>
      <c r="AB25" s="13">
        <v>356</v>
      </c>
      <c r="AC25" s="13">
        <v>2583</v>
      </c>
      <c r="AD25" s="13">
        <v>18229</v>
      </c>
      <c r="AE25" s="13">
        <v>182</v>
      </c>
      <c r="AF25" s="13">
        <v>1000</v>
      </c>
      <c r="AG25" s="13">
        <v>3034</v>
      </c>
      <c r="AH25" s="13">
        <v>1037</v>
      </c>
      <c r="AI25" s="13">
        <v>148</v>
      </c>
      <c r="AJ25" s="13">
        <v>743</v>
      </c>
      <c r="AK25" s="13">
        <v>173</v>
      </c>
      <c r="AL25" s="13">
        <v>310</v>
      </c>
      <c r="AM25" s="13">
        <v>0</v>
      </c>
      <c r="AN25" s="13">
        <v>1</v>
      </c>
      <c r="AO25" s="13">
        <v>0</v>
      </c>
      <c r="AP25" s="13">
        <v>110</v>
      </c>
      <c r="AQ25" s="13">
        <v>22</v>
      </c>
      <c r="AR25" s="13">
        <v>13</v>
      </c>
      <c r="AS25" s="13">
        <v>0</v>
      </c>
      <c r="AT25" s="13">
        <v>112</v>
      </c>
      <c r="AU25" s="13">
        <v>103</v>
      </c>
      <c r="AV25" s="13">
        <v>7856</v>
      </c>
      <c r="AW25" s="13">
        <v>14077</v>
      </c>
      <c r="AX25" s="13">
        <v>1137</v>
      </c>
      <c r="AY25" s="13">
        <v>1150</v>
      </c>
      <c r="AZ25" s="13">
        <v>0</v>
      </c>
      <c r="BA25" s="13">
        <v>3666</v>
      </c>
      <c r="BB25" s="13">
        <v>18295</v>
      </c>
      <c r="BC25" s="13">
        <v>1411</v>
      </c>
      <c r="BD25" s="13">
        <v>772</v>
      </c>
      <c r="BE25" s="13">
        <v>402</v>
      </c>
      <c r="BF25" s="13">
        <v>34032</v>
      </c>
      <c r="BG25" s="13">
        <v>602</v>
      </c>
      <c r="BH25" s="13">
        <v>63</v>
      </c>
      <c r="BI25" s="13">
        <v>10705</v>
      </c>
      <c r="BJ25" s="13">
        <v>4644</v>
      </c>
      <c r="BK25" s="13">
        <v>3876</v>
      </c>
      <c r="BL25" s="13">
        <v>2638</v>
      </c>
      <c r="BM25" s="13">
        <v>1460</v>
      </c>
      <c r="BN25" s="13">
        <v>0</v>
      </c>
      <c r="BO25" s="13">
        <v>816</v>
      </c>
      <c r="BP25" s="13">
        <v>2435</v>
      </c>
      <c r="BQ25" s="13">
        <v>3553</v>
      </c>
      <c r="BR25" s="13">
        <v>1667</v>
      </c>
      <c r="BS25" s="13">
        <v>882</v>
      </c>
      <c r="BT25" s="13">
        <v>3885</v>
      </c>
      <c r="BU25" s="13">
        <v>0</v>
      </c>
      <c r="BV25" s="13">
        <v>407</v>
      </c>
      <c r="BW25" s="14">
        <f t="shared" si="0"/>
        <v>201641</v>
      </c>
      <c r="BX25" s="13">
        <v>561</v>
      </c>
      <c r="BY25" s="13">
        <v>108981</v>
      </c>
      <c r="BZ25" s="13">
        <v>0</v>
      </c>
      <c r="CA25" s="13">
        <v>0</v>
      </c>
      <c r="CB25" s="13">
        <v>0</v>
      </c>
      <c r="CC25" s="13">
        <v>-16</v>
      </c>
      <c r="CD25" s="14">
        <f t="shared" si="1"/>
        <v>109526</v>
      </c>
      <c r="CE25" s="14">
        <f t="shared" si="2"/>
        <v>311167</v>
      </c>
      <c r="CF25" s="13">
        <v>0</v>
      </c>
      <c r="CG25" s="13">
        <v>13141</v>
      </c>
      <c r="CH25" s="13">
        <v>8746</v>
      </c>
      <c r="CI25" s="13">
        <v>4395</v>
      </c>
      <c r="CJ25" s="14">
        <f t="shared" si="3"/>
        <v>122667</v>
      </c>
      <c r="CK25" s="14">
        <f t="shared" si="4"/>
        <v>324308</v>
      </c>
      <c r="CL25" s="13">
        <v>0</v>
      </c>
      <c r="CM25" s="13">
        <v>-307307</v>
      </c>
      <c r="CN25" s="13">
        <v>-57704</v>
      </c>
      <c r="CO25" s="13">
        <v>-249603</v>
      </c>
      <c r="CP25" s="14">
        <f t="shared" si="5"/>
        <v>-184640</v>
      </c>
      <c r="CQ25" s="15">
        <f t="shared" si="6"/>
        <v>17001</v>
      </c>
    </row>
    <row r="26" spans="1:95">
      <c r="A26" s="6" t="s">
        <v>22</v>
      </c>
      <c r="B26" s="7" t="s">
        <v>197</v>
      </c>
      <c r="C26" s="12">
        <v>749</v>
      </c>
      <c r="D26" s="13">
        <v>92</v>
      </c>
      <c r="E26" s="13">
        <v>133</v>
      </c>
      <c r="F26" s="13">
        <v>65</v>
      </c>
      <c r="G26" s="13">
        <v>21</v>
      </c>
      <c r="H26" s="13">
        <v>0</v>
      </c>
      <c r="I26" s="13">
        <v>0</v>
      </c>
      <c r="J26" s="13">
        <v>2502</v>
      </c>
      <c r="K26" s="13">
        <v>46658</v>
      </c>
      <c r="L26" s="13">
        <v>20491</v>
      </c>
      <c r="M26" s="13">
        <v>5777</v>
      </c>
      <c r="N26" s="13">
        <v>1000</v>
      </c>
      <c r="O26" s="13">
        <v>2</v>
      </c>
      <c r="P26" s="13">
        <v>6942</v>
      </c>
      <c r="Q26" s="13">
        <v>172</v>
      </c>
      <c r="R26" s="13">
        <v>1010</v>
      </c>
      <c r="S26" s="13">
        <v>12</v>
      </c>
      <c r="T26" s="13">
        <v>27022</v>
      </c>
      <c r="U26" s="13">
        <v>794</v>
      </c>
      <c r="V26" s="13">
        <v>37</v>
      </c>
      <c r="W26" s="13">
        <v>0</v>
      </c>
      <c r="X26" s="13">
        <v>36967</v>
      </c>
      <c r="Y26" s="13">
        <v>7621</v>
      </c>
      <c r="Z26" s="13">
        <v>0</v>
      </c>
      <c r="AA26" s="13">
        <v>34</v>
      </c>
      <c r="AB26" s="13">
        <v>26</v>
      </c>
      <c r="AC26" s="13">
        <v>1</v>
      </c>
      <c r="AD26" s="13">
        <v>548</v>
      </c>
      <c r="AE26" s="13">
        <v>104</v>
      </c>
      <c r="AF26" s="13">
        <v>14633</v>
      </c>
      <c r="AG26" s="13">
        <v>663</v>
      </c>
      <c r="AH26" s="13">
        <v>754</v>
      </c>
      <c r="AI26" s="13">
        <v>678</v>
      </c>
      <c r="AJ26" s="13">
        <v>296</v>
      </c>
      <c r="AK26" s="13">
        <v>1101</v>
      </c>
      <c r="AL26" s="13">
        <v>1349</v>
      </c>
      <c r="AM26" s="13">
        <v>0</v>
      </c>
      <c r="AN26" s="13">
        <v>54</v>
      </c>
      <c r="AO26" s="13">
        <v>0</v>
      </c>
      <c r="AP26" s="13">
        <v>661</v>
      </c>
      <c r="AQ26" s="13">
        <v>93</v>
      </c>
      <c r="AR26" s="13">
        <v>4</v>
      </c>
      <c r="AS26" s="13">
        <v>0</v>
      </c>
      <c r="AT26" s="13">
        <v>713</v>
      </c>
      <c r="AU26" s="13">
        <v>19</v>
      </c>
      <c r="AV26" s="13">
        <v>7289</v>
      </c>
      <c r="AW26" s="13">
        <v>2955</v>
      </c>
      <c r="AX26" s="13">
        <v>1083</v>
      </c>
      <c r="AY26" s="13">
        <v>0</v>
      </c>
      <c r="AZ26" s="13">
        <v>0</v>
      </c>
      <c r="BA26" s="13">
        <v>3688</v>
      </c>
      <c r="BB26" s="13">
        <v>10203</v>
      </c>
      <c r="BC26" s="13">
        <v>1494</v>
      </c>
      <c r="BD26" s="13">
        <v>287</v>
      </c>
      <c r="BE26" s="13">
        <v>342</v>
      </c>
      <c r="BF26" s="13">
        <v>750</v>
      </c>
      <c r="BG26" s="13">
        <v>0</v>
      </c>
      <c r="BH26" s="13">
        <v>78</v>
      </c>
      <c r="BI26" s="13">
        <v>642</v>
      </c>
      <c r="BJ26" s="13">
        <v>834</v>
      </c>
      <c r="BK26" s="13">
        <v>882</v>
      </c>
      <c r="BL26" s="13">
        <v>123</v>
      </c>
      <c r="BM26" s="13">
        <v>416</v>
      </c>
      <c r="BN26" s="13">
        <v>0</v>
      </c>
      <c r="BO26" s="13">
        <v>72</v>
      </c>
      <c r="BP26" s="13">
        <v>2677</v>
      </c>
      <c r="BQ26" s="13">
        <v>1273</v>
      </c>
      <c r="BR26" s="13">
        <v>229</v>
      </c>
      <c r="BS26" s="13">
        <v>231</v>
      </c>
      <c r="BT26" s="13">
        <v>367</v>
      </c>
      <c r="BU26" s="13">
        <v>937</v>
      </c>
      <c r="BV26" s="13">
        <v>1685</v>
      </c>
      <c r="BW26" s="14">
        <f t="shared" si="0"/>
        <v>218335</v>
      </c>
      <c r="BX26" s="13">
        <v>355</v>
      </c>
      <c r="BY26" s="13">
        <v>7700</v>
      </c>
      <c r="BZ26" s="13">
        <v>0</v>
      </c>
      <c r="CA26" s="13">
        <v>0</v>
      </c>
      <c r="CB26" s="13">
        <v>0</v>
      </c>
      <c r="CC26" s="13">
        <v>-1803</v>
      </c>
      <c r="CD26" s="14">
        <f t="shared" si="1"/>
        <v>6252</v>
      </c>
      <c r="CE26" s="14">
        <f t="shared" si="2"/>
        <v>224587</v>
      </c>
      <c r="CF26" s="13">
        <v>265</v>
      </c>
      <c r="CG26" s="13">
        <v>177097</v>
      </c>
      <c r="CH26" s="13">
        <v>13810</v>
      </c>
      <c r="CI26" s="13">
        <v>163287</v>
      </c>
      <c r="CJ26" s="14">
        <f t="shared" si="3"/>
        <v>183614</v>
      </c>
      <c r="CK26" s="14">
        <f t="shared" si="4"/>
        <v>401949</v>
      </c>
      <c r="CL26" s="13">
        <v>0</v>
      </c>
      <c r="CM26" s="13">
        <v>-212256</v>
      </c>
      <c r="CN26" s="13">
        <v>-35537</v>
      </c>
      <c r="CO26" s="13">
        <v>-176719</v>
      </c>
      <c r="CP26" s="14">
        <f t="shared" si="5"/>
        <v>-28642</v>
      </c>
      <c r="CQ26" s="15">
        <f t="shared" si="6"/>
        <v>189693</v>
      </c>
    </row>
    <row r="27" spans="1:95">
      <c r="A27" s="6" t="s">
        <v>23</v>
      </c>
      <c r="B27" s="7" t="s">
        <v>116</v>
      </c>
      <c r="C27" s="12">
        <v>170</v>
      </c>
      <c r="D27" s="13">
        <v>56</v>
      </c>
      <c r="E27" s="13">
        <v>241</v>
      </c>
      <c r="F27" s="13">
        <v>75</v>
      </c>
      <c r="G27" s="13">
        <v>8</v>
      </c>
      <c r="H27" s="13">
        <v>111</v>
      </c>
      <c r="I27" s="13">
        <v>0</v>
      </c>
      <c r="J27" s="13">
        <v>27</v>
      </c>
      <c r="K27" s="13">
        <v>146</v>
      </c>
      <c r="L27" s="13">
        <v>439</v>
      </c>
      <c r="M27" s="13">
        <v>13</v>
      </c>
      <c r="N27" s="13">
        <v>0</v>
      </c>
      <c r="O27" s="13">
        <v>0</v>
      </c>
      <c r="P27" s="13">
        <v>1192</v>
      </c>
      <c r="Q27" s="13">
        <v>94</v>
      </c>
      <c r="R27" s="13">
        <v>51</v>
      </c>
      <c r="S27" s="13">
        <v>6</v>
      </c>
      <c r="T27" s="13">
        <v>426</v>
      </c>
      <c r="U27" s="13">
        <v>986</v>
      </c>
      <c r="V27" s="13">
        <v>11</v>
      </c>
      <c r="W27" s="13">
        <v>23</v>
      </c>
      <c r="X27" s="13">
        <v>105</v>
      </c>
      <c r="Y27" s="13">
        <v>6873</v>
      </c>
      <c r="Z27" s="13">
        <v>0</v>
      </c>
      <c r="AA27" s="13">
        <v>47</v>
      </c>
      <c r="AB27" s="13">
        <v>23</v>
      </c>
      <c r="AC27" s="13">
        <v>147</v>
      </c>
      <c r="AD27" s="13">
        <v>124</v>
      </c>
      <c r="AE27" s="13">
        <v>45</v>
      </c>
      <c r="AF27" s="13">
        <v>1287</v>
      </c>
      <c r="AG27" s="13">
        <v>333</v>
      </c>
      <c r="AH27" s="13">
        <v>4535</v>
      </c>
      <c r="AI27" s="13">
        <v>559</v>
      </c>
      <c r="AJ27" s="13">
        <v>925</v>
      </c>
      <c r="AK27" s="13">
        <v>333</v>
      </c>
      <c r="AL27" s="13">
        <v>782</v>
      </c>
      <c r="AM27" s="13">
        <v>0</v>
      </c>
      <c r="AN27" s="13">
        <v>4</v>
      </c>
      <c r="AO27" s="13">
        <v>0</v>
      </c>
      <c r="AP27" s="13">
        <v>97</v>
      </c>
      <c r="AQ27" s="13">
        <v>48</v>
      </c>
      <c r="AR27" s="13">
        <v>10</v>
      </c>
      <c r="AS27" s="13">
        <v>0</v>
      </c>
      <c r="AT27" s="13">
        <v>37</v>
      </c>
      <c r="AU27" s="13">
        <v>22</v>
      </c>
      <c r="AV27" s="13">
        <v>362</v>
      </c>
      <c r="AW27" s="13">
        <v>982</v>
      </c>
      <c r="AX27" s="13">
        <v>140</v>
      </c>
      <c r="AY27" s="13">
        <v>28</v>
      </c>
      <c r="AZ27" s="13">
        <v>0</v>
      </c>
      <c r="BA27" s="13">
        <v>1500</v>
      </c>
      <c r="BB27" s="13">
        <v>411</v>
      </c>
      <c r="BC27" s="13">
        <v>39</v>
      </c>
      <c r="BD27" s="13">
        <v>0</v>
      </c>
      <c r="BE27" s="13">
        <v>0</v>
      </c>
      <c r="BF27" s="13">
        <v>805</v>
      </c>
      <c r="BG27" s="13">
        <v>63</v>
      </c>
      <c r="BH27" s="13">
        <v>0</v>
      </c>
      <c r="BI27" s="13">
        <v>826</v>
      </c>
      <c r="BJ27" s="13">
        <v>97</v>
      </c>
      <c r="BK27" s="13">
        <v>777</v>
      </c>
      <c r="BL27" s="13">
        <v>693</v>
      </c>
      <c r="BM27" s="13">
        <v>512</v>
      </c>
      <c r="BN27" s="13">
        <v>0</v>
      </c>
      <c r="BO27" s="13">
        <v>37</v>
      </c>
      <c r="BP27" s="13">
        <v>14208</v>
      </c>
      <c r="BQ27" s="13">
        <v>262</v>
      </c>
      <c r="BR27" s="13">
        <v>45</v>
      </c>
      <c r="BS27" s="13">
        <v>192</v>
      </c>
      <c r="BT27" s="13">
        <v>544</v>
      </c>
      <c r="BU27" s="13">
        <v>414</v>
      </c>
      <c r="BV27" s="13">
        <v>1929</v>
      </c>
      <c r="BW27" s="14">
        <f t="shared" si="0"/>
        <v>45277</v>
      </c>
      <c r="BX27" s="13">
        <v>849</v>
      </c>
      <c r="BY27" s="13">
        <v>33245</v>
      </c>
      <c r="BZ27" s="13">
        <v>0</v>
      </c>
      <c r="CA27" s="13">
        <v>0</v>
      </c>
      <c r="CB27" s="13">
        <v>0</v>
      </c>
      <c r="CC27" s="13">
        <v>-1964</v>
      </c>
      <c r="CD27" s="14">
        <f t="shared" si="1"/>
        <v>32130</v>
      </c>
      <c r="CE27" s="14">
        <f t="shared" si="2"/>
        <v>77407</v>
      </c>
      <c r="CF27" s="13">
        <v>0</v>
      </c>
      <c r="CG27" s="13">
        <v>114554</v>
      </c>
      <c r="CH27" s="13">
        <v>12064</v>
      </c>
      <c r="CI27" s="13">
        <v>102490</v>
      </c>
      <c r="CJ27" s="14">
        <f t="shared" si="3"/>
        <v>146684</v>
      </c>
      <c r="CK27" s="14">
        <f t="shared" si="4"/>
        <v>191961</v>
      </c>
      <c r="CL27" s="13">
        <v>0</v>
      </c>
      <c r="CM27" s="13">
        <v>-72552</v>
      </c>
      <c r="CN27" s="13">
        <v>-29550</v>
      </c>
      <c r="CO27" s="13">
        <v>-43002</v>
      </c>
      <c r="CP27" s="14">
        <f t="shared" si="5"/>
        <v>74132</v>
      </c>
      <c r="CQ27" s="15">
        <f t="shared" si="6"/>
        <v>119409</v>
      </c>
    </row>
    <row r="28" spans="1:95">
      <c r="A28" s="6" t="s">
        <v>24</v>
      </c>
      <c r="B28" s="7" t="s">
        <v>198</v>
      </c>
      <c r="C28" s="12">
        <v>0</v>
      </c>
      <c r="D28" s="13">
        <v>0</v>
      </c>
      <c r="E28" s="13">
        <v>0</v>
      </c>
      <c r="F28" s="13">
        <v>3</v>
      </c>
      <c r="G28" s="13">
        <v>0</v>
      </c>
      <c r="H28" s="13">
        <v>0</v>
      </c>
      <c r="I28" s="13">
        <v>0</v>
      </c>
      <c r="J28" s="13">
        <v>15</v>
      </c>
      <c r="K28" s="13">
        <v>4</v>
      </c>
      <c r="L28" s="13">
        <v>1</v>
      </c>
      <c r="M28" s="13">
        <v>593</v>
      </c>
      <c r="N28" s="13">
        <v>0</v>
      </c>
      <c r="O28" s="13">
        <v>0</v>
      </c>
      <c r="P28" s="13">
        <v>16</v>
      </c>
      <c r="Q28" s="13">
        <v>0</v>
      </c>
      <c r="R28" s="13">
        <v>295</v>
      </c>
      <c r="S28" s="13">
        <v>0</v>
      </c>
      <c r="T28" s="13">
        <v>5</v>
      </c>
      <c r="U28" s="13">
        <v>55</v>
      </c>
      <c r="V28" s="13">
        <v>1</v>
      </c>
      <c r="W28" s="13">
        <v>0</v>
      </c>
      <c r="X28" s="13">
        <v>950</v>
      </c>
      <c r="Y28" s="13">
        <v>161</v>
      </c>
      <c r="Z28" s="13">
        <v>0</v>
      </c>
      <c r="AA28" s="13">
        <v>21</v>
      </c>
      <c r="AB28" s="13">
        <v>10</v>
      </c>
      <c r="AC28" s="13">
        <v>0</v>
      </c>
      <c r="AD28" s="13">
        <v>0</v>
      </c>
      <c r="AE28" s="13">
        <v>17</v>
      </c>
      <c r="AF28" s="13">
        <v>772</v>
      </c>
      <c r="AG28" s="13">
        <v>414</v>
      </c>
      <c r="AH28" s="13">
        <v>15</v>
      </c>
      <c r="AI28" s="13">
        <v>7</v>
      </c>
      <c r="AJ28" s="13">
        <v>0</v>
      </c>
      <c r="AK28" s="13">
        <v>12</v>
      </c>
      <c r="AL28" s="13">
        <v>43</v>
      </c>
      <c r="AM28" s="13">
        <v>0</v>
      </c>
      <c r="AN28" s="13">
        <v>0</v>
      </c>
      <c r="AO28" s="13">
        <v>0</v>
      </c>
      <c r="AP28" s="13">
        <v>665</v>
      </c>
      <c r="AQ28" s="13">
        <v>0</v>
      </c>
      <c r="AR28" s="13">
        <v>3</v>
      </c>
      <c r="AS28" s="13">
        <v>0</v>
      </c>
      <c r="AT28" s="13">
        <v>48</v>
      </c>
      <c r="AU28" s="13">
        <v>0</v>
      </c>
      <c r="AV28" s="13">
        <v>1688</v>
      </c>
      <c r="AW28" s="13">
        <v>61</v>
      </c>
      <c r="AX28" s="13">
        <v>7</v>
      </c>
      <c r="AY28" s="13">
        <v>0</v>
      </c>
      <c r="AZ28" s="13">
        <v>0</v>
      </c>
      <c r="BA28" s="13">
        <v>11</v>
      </c>
      <c r="BB28" s="13">
        <v>138</v>
      </c>
      <c r="BC28" s="13">
        <v>6</v>
      </c>
      <c r="BD28" s="13">
        <v>0</v>
      </c>
      <c r="BE28" s="13">
        <v>0</v>
      </c>
      <c r="BF28" s="13">
        <v>6</v>
      </c>
      <c r="BG28" s="13">
        <v>0</v>
      </c>
      <c r="BH28" s="13">
        <v>0</v>
      </c>
      <c r="BI28" s="13">
        <v>85</v>
      </c>
      <c r="BJ28" s="13">
        <v>295</v>
      </c>
      <c r="BK28" s="13">
        <v>569</v>
      </c>
      <c r="BL28" s="13">
        <v>119</v>
      </c>
      <c r="BM28" s="13">
        <v>62</v>
      </c>
      <c r="BN28" s="13">
        <v>0</v>
      </c>
      <c r="BO28" s="13">
        <v>0</v>
      </c>
      <c r="BP28" s="13">
        <v>2603</v>
      </c>
      <c r="BQ28" s="13">
        <v>115</v>
      </c>
      <c r="BR28" s="13">
        <v>169</v>
      </c>
      <c r="BS28" s="13">
        <v>110</v>
      </c>
      <c r="BT28" s="13">
        <v>45</v>
      </c>
      <c r="BU28" s="13">
        <v>0</v>
      </c>
      <c r="BV28" s="13">
        <v>489</v>
      </c>
      <c r="BW28" s="14">
        <f t="shared" si="0"/>
        <v>10704</v>
      </c>
      <c r="BX28" s="13">
        <v>218</v>
      </c>
      <c r="BY28" s="13">
        <v>2819</v>
      </c>
      <c r="BZ28" s="13">
        <v>0</v>
      </c>
      <c r="CA28" s="13">
        <v>0</v>
      </c>
      <c r="CB28" s="13">
        <v>0</v>
      </c>
      <c r="CC28" s="13">
        <v>0</v>
      </c>
      <c r="CD28" s="14">
        <f t="shared" si="1"/>
        <v>3037</v>
      </c>
      <c r="CE28" s="14">
        <f t="shared" si="2"/>
        <v>13741</v>
      </c>
      <c r="CF28" s="13">
        <v>0</v>
      </c>
      <c r="CG28" s="13">
        <v>0</v>
      </c>
      <c r="CH28" s="13">
        <v>0</v>
      </c>
      <c r="CI28" s="13">
        <v>0</v>
      </c>
      <c r="CJ28" s="14">
        <f t="shared" si="3"/>
        <v>3037</v>
      </c>
      <c r="CK28" s="14">
        <f t="shared" si="4"/>
        <v>13741</v>
      </c>
      <c r="CL28" s="13">
        <v>0</v>
      </c>
      <c r="CM28" s="13">
        <v>-13741</v>
      </c>
      <c r="CN28" s="13">
        <v>-5517</v>
      </c>
      <c r="CO28" s="13">
        <v>-8224</v>
      </c>
      <c r="CP28" s="14">
        <f t="shared" si="5"/>
        <v>-10704</v>
      </c>
      <c r="CQ28" s="15">
        <f t="shared" si="6"/>
        <v>0</v>
      </c>
    </row>
    <row r="29" spans="1:95">
      <c r="A29" s="6" t="s">
        <v>25</v>
      </c>
      <c r="B29" s="7" t="s">
        <v>199</v>
      </c>
      <c r="C29" s="12">
        <v>0</v>
      </c>
      <c r="D29" s="13">
        <v>0</v>
      </c>
      <c r="E29" s="13">
        <v>0</v>
      </c>
      <c r="F29" s="13">
        <v>20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1</v>
      </c>
      <c r="S29" s="13">
        <v>0</v>
      </c>
      <c r="T29" s="13">
        <v>0</v>
      </c>
      <c r="U29" s="13">
        <v>0</v>
      </c>
      <c r="V29" s="13">
        <v>6</v>
      </c>
      <c r="W29" s="13">
        <v>4</v>
      </c>
      <c r="X29" s="13">
        <v>0</v>
      </c>
      <c r="Y29" s="13">
        <v>0</v>
      </c>
      <c r="Z29" s="13">
        <v>0</v>
      </c>
      <c r="AA29" s="13">
        <v>14223</v>
      </c>
      <c r="AB29" s="13">
        <v>26</v>
      </c>
      <c r="AC29" s="13">
        <v>0</v>
      </c>
      <c r="AD29" s="13">
        <v>0</v>
      </c>
      <c r="AE29" s="13">
        <v>0</v>
      </c>
      <c r="AF29" s="13">
        <v>0</v>
      </c>
      <c r="AG29" s="13">
        <v>90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7</v>
      </c>
      <c r="AU29" s="13">
        <v>0</v>
      </c>
      <c r="AV29" s="13">
        <v>16236</v>
      </c>
      <c r="AW29" s="13">
        <v>27036</v>
      </c>
      <c r="AX29" s="13">
        <v>1505</v>
      </c>
      <c r="AY29" s="13">
        <v>0</v>
      </c>
      <c r="AZ29" s="13">
        <v>0</v>
      </c>
      <c r="BA29" s="13">
        <v>25</v>
      </c>
      <c r="BB29" s="13">
        <v>0</v>
      </c>
      <c r="BC29" s="13">
        <v>0</v>
      </c>
      <c r="BD29" s="13">
        <v>18</v>
      </c>
      <c r="BE29" s="13">
        <v>77</v>
      </c>
      <c r="BF29" s="13">
        <v>0</v>
      </c>
      <c r="BG29" s="13">
        <v>0</v>
      </c>
      <c r="BH29" s="13">
        <v>0</v>
      </c>
      <c r="BI29" s="13">
        <v>1</v>
      </c>
      <c r="BJ29" s="13">
        <v>3</v>
      </c>
      <c r="BK29" s="13">
        <v>0</v>
      </c>
      <c r="BL29" s="13">
        <v>0</v>
      </c>
      <c r="BM29" s="13">
        <v>0</v>
      </c>
      <c r="BN29" s="13">
        <v>0</v>
      </c>
      <c r="BO29" s="13">
        <v>0</v>
      </c>
      <c r="BP29" s="13">
        <v>0</v>
      </c>
      <c r="BQ29" s="13">
        <v>0</v>
      </c>
      <c r="BR29" s="13">
        <v>0</v>
      </c>
      <c r="BS29" s="13">
        <v>0</v>
      </c>
      <c r="BT29" s="13">
        <v>0</v>
      </c>
      <c r="BU29" s="13">
        <v>0</v>
      </c>
      <c r="BV29" s="13">
        <v>295</v>
      </c>
      <c r="BW29" s="14">
        <f t="shared" si="0"/>
        <v>59573</v>
      </c>
      <c r="BX29" s="13">
        <v>0</v>
      </c>
      <c r="BY29" s="13">
        <v>0</v>
      </c>
      <c r="BZ29" s="13">
        <v>0</v>
      </c>
      <c r="CA29" s="13">
        <v>0</v>
      </c>
      <c r="CB29" s="13">
        <v>0</v>
      </c>
      <c r="CC29" s="13">
        <v>-461</v>
      </c>
      <c r="CD29" s="14">
        <f t="shared" si="1"/>
        <v>-461</v>
      </c>
      <c r="CE29" s="14">
        <f t="shared" si="2"/>
        <v>59112</v>
      </c>
      <c r="CF29" s="13">
        <v>0</v>
      </c>
      <c r="CG29" s="13">
        <v>67152</v>
      </c>
      <c r="CH29" s="13">
        <v>37198</v>
      </c>
      <c r="CI29" s="13">
        <v>29954</v>
      </c>
      <c r="CJ29" s="14">
        <f t="shared" si="3"/>
        <v>66691</v>
      </c>
      <c r="CK29" s="14">
        <f t="shared" si="4"/>
        <v>126264</v>
      </c>
      <c r="CL29" s="13">
        <v>0</v>
      </c>
      <c r="CM29" s="13">
        <v>-40135</v>
      </c>
      <c r="CN29" s="13">
        <v>-20417</v>
      </c>
      <c r="CO29" s="13">
        <v>-19718</v>
      </c>
      <c r="CP29" s="14">
        <f t="shared" si="5"/>
        <v>26556</v>
      </c>
      <c r="CQ29" s="15">
        <f t="shared" si="6"/>
        <v>86129</v>
      </c>
    </row>
    <row r="30" spans="1:95">
      <c r="A30" s="6" t="s">
        <v>26</v>
      </c>
      <c r="B30" s="7" t="s">
        <v>119</v>
      </c>
      <c r="C30" s="12">
        <v>576</v>
      </c>
      <c r="D30" s="13">
        <v>94</v>
      </c>
      <c r="E30" s="13">
        <v>1</v>
      </c>
      <c r="F30" s="13">
        <v>7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14</v>
      </c>
      <c r="N30" s="13">
        <v>0</v>
      </c>
      <c r="O30" s="13">
        <v>0</v>
      </c>
      <c r="P30" s="13">
        <v>0</v>
      </c>
      <c r="Q30" s="13">
        <v>1</v>
      </c>
      <c r="R30" s="13">
        <v>77</v>
      </c>
      <c r="S30" s="13">
        <v>0</v>
      </c>
      <c r="T30" s="13">
        <v>9</v>
      </c>
      <c r="U30" s="13">
        <v>488</v>
      </c>
      <c r="V30" s="13">
        <v>11</v>
      </c>
      <c r="W30" s="13">
        <v>347</v>
      </c>
      <c r="X30" s="13">
        <v>81</v>
      </c>
      <c r="Y30" s="13">
        <v>43</v>
      </c>
      <c r="Z30" s="13">
        <v>0</v>
      </c>
      <c r="AA30" s="13">
        <v>1854</v>
      </c>
      <c r="AB30" s="13">
        <v>971</v>
      </c>
      <c r="AC30" s="13">
        <v>187</v>
      </c>
      <c r="AD30" s="13">
        <v>29446</v>
      </c>
      <c r="AE30" s="13">
        <v>66</v>
      </c>
      <c r="AF30" s="13">
        <v>1064</v>
      </c>
      <c r="AG30" s="13">
        <v>1256</v>
      </c>
      <c r="AH30" s="13">
        <v>532</v>
      </c>
      <c r="AI30" s="13">
        <v>104</v>
      </c>
      <c r="AJ30" s="13">
        <v>1782</v>
      </c>
      <c r="AK30" s="13">
        <v>21</v>
      </c>
      <c r="AL30" s="13">
        <v>719</v>
      </c>
      <c r="AM30" s="13">
        <v>0</v>
      </c>
      <c r="AN30" s="13">
        <v>0</v>
      </c>
      <c r="AO30" s="13">
        <v>0</v>
      </c>
      <c r="AP30" s="13">
        <v>1149</v>
      </c>
      <c r="AQ30" s="13">
        <v>21</v>
      </c>
      <c r="AR30" s="13">
        <v>3</v>
      </c>
      <c r="AS30" s="13">
        <v>0</v>
      </c>
      <c r="AT30" s="13">
        <v>14</v>
      </c>
      <c r="AU30" s="13">
        <v>0</v>
      </c>
      <c r="AV30" s="13">
        <v>11419</v>
      </c>
      <c r="AW30" s="13">
        <v>6840</v>
      </c>
      <c r="AX30" s="13">
        <v>700</v>
      </c>
      <c r="AY30" s="13">
        <v>132</v>
      </c>
      <c r="AZ30" s="13">
        <v>0</v>
      </c>
      <c r="BA30" s="13">
        <v>527</v>
      </c>
      <c r="BB30" s="13">
        <v>562</v>
      </c>
      <c r="BC30" s="13">
        <v>6</v>
      </c>
      <c r="BD30" s="13">
        <v>0</v>
      </c>
      <c r="BE30" s="13">
        <v>0</v>
      </c>
      <c r="BF30" s="13">
        <v>8</v>
      </c>
      <c r="BG30" s="13">
        <v>0</v>
      </c>
      <c r="BH30" s="13">
        <v>0</v>
      </c>
      <c r="BI30" s="13">
        <v>118</v>
      </c>
      <c r="BJ30" s="13">
        <v>327</v>
      </c>
      <c r="BK30" s="13">
        <v>270</v>
      </c>
      <c r="BL30" s="13">
        <v>507</v>
      </c>
      <c r="BM30" s="13">
        <v>17</v>
      </c>
      <c r="BN30" s="13">
        <v>0</v>
      </c>
      <c r="BO30" s="13">
        <v>0</v>
      </c>
      <c r="BP30" s="13">
        <v>51</v>
      </c>
      <c r="BQ30" s="13">
        <v>181</v>
      </c>
      <c r="BR30" s="13">
        <v>618</v>
      </c>
      <c r="BS30" s="13">
        <v>199</v>
      </c>
      <c r="BT30" s="13">
        <v>133</v>
      </c>
      <c r="BU30" s="13">
        <v>143</v>
      </c>
      <c r="BV30" s="13">
        <v>722</v>
      </c>
      <c r="BW30" s="14">
        <f t="shared" si="0"/>
        <v>64418</v>
      </c>
      <c r="BX30" s="13">
        <v>127</v>
      </c>
      <c r="BY30" s="13">
        <v>7565</v>
      </c>
      <c r="BZ30" s="13">
        <v>0</v>
      </c>
      <c r="CA30" s="13">
        <v>0</v>
      </c>
      <c r="CB30" s="13">
        <v>0</v>
      </c>
      <c r="CC30" s="13">
        <v>-317</v>
      </c>
      <c r="CD30" s="14">
        <f t="shared" si="1"/>
        <v>7375</v>
      </c>
      <c r="CE30" s="14">
        <f t="shared" si="2"/>
        <v>71793</v>
      </c>
      <c r="CF30" s="13">
        <v>0</v>
      </c>
      <c r="CG30" s="13">
        <v>6509</v>
      </c>
      <c r="CH30" s="13">
        <v>5560</v>
      </c>
      <c r="CI30" s="13">
        <v>949</v>
      </c>
      <c r="CJ30" s="14">
        <f t="shared" si="3"/>
        <v>13884</v>
      </c>
      <c r="CK30" s="14">
        <f t="shared" si="4"/>
        <v>78302</v>
      </c>
      <c r="CL30" s="13">
        <v>0</v>
      </c>
      <c r="CM30" s="13">
        <v>-68227</v>
      </c>
      <c r="CN30" s="13">
        <v>-26231</v>
      </c>
      <c r="CO30" s="13">
        <v>-41996</v>
      </c>
      <c r="CP30" s="14">
        <f t="shared" si="5"/>
        <v>-54343</v>
      </c>
      <c r="CQ30" s="15">
        <f t="shared" si="6"/>
        <v>10075</v>
      </c>
    </row>
    <row r="31" spans="1:95">
      <c r="A31" s="6" t="s">
        <v>27</v>
      </c>
      <c r="B31" s="7" t="s">
        <v>120</v>
      </c>
      <c r="C31" s="12">
        <v>12</v>
      </c>
      <c r="D31" s="13">
        <v>0</v>
      </c>
      <c r="E31" s="13">
        <v>0</v>
      </c>
      <c r="F31" s="13">
        <v>0</v>
      </c>
      <c r="G31" s="13">
        <v>0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1</v>
      </c>
      <c r="Q31" s="13">
        <v>0</v>
      </c>
      <c r="R31" s="13">
        <v>270</v>
      </c>
      <c r="S31" s="13">
        <v>0</v>
      </c>
      <c r="T31" s="13">
        <v>0</v>
      </c>
      <c r="U31" s="13">
        <v>0</v>
      </c>
      <c r="V31" s="13">
        <v>1</v>
      </c>
      <c r="W31" s="13">
        <v>0</v>
      </c>
      <c r="X31" s="13">
        <v>272</v>
      </c>
      <c r="Y31" s="13">
        <v>781</v>
      </c>
      <c r="Z31" s="13">
        <v>0</v>
      </c>
      <c r="AA31" s="13">
        <v>45</v>
      </c>
      <c r="AB31" s="13">
        <v>58</v>
      </c>
      <c r="AC31" s="13">
        <v>134298</v>
      </c>
      <c r="AD31" s="13">
        <v>381</v>
      </c>
      <c r="AE31" s="13">
        <v>7497</v>
      </c>
      <c r="AF31" s="13">
        <v>49899</v>
      </c>
      <c r="AG31" s="13">
        <v>157241</v>
      </c>
      <c r="AH31" s="13">
        <v>38115</v>
      </c>
      <c r="AI31" s="13">
        <v>4095</v>
      </c>
      <c r="AJ31" s="13">
        <v>59184</v>
      </c>
      <c r="AK31" s="13">
        <v>787</v>
      </c>
      <c r="AL31" s="13">
        <v>2740</v>
      </c>
      <c r="AM31" s="13">
        <v>0</v>
      </c>
      <c r="AN31" s="13">
        <v>4</v>
      </c>
      <c r="AO31" s="13">
        <v>0</v>
      </c>
      <c r="AP31" s="13">
        <v>225</v>
      </c>
      <c r="AQ31" s="13">
        <v>632</v>
      </c>
      <c r="AR31" s="13">
        <v>377</v>
      </c>
      <c r="AS31" s="13">
        <v>0</v>
      </c>
      <c r="AT31" s="13">
        <v>55</v>
      </c>
      <c r="AU31" s="13">
        <v>0</v>
      </c>
      <c r="AV31" s="13">
        <v>15138</v>
      </c>
      <c r="AW31" s="13">
        <v>13295</v>
      </c>
      <c r="AX31" s="13">
        <v>1305</v>
      </c>
      <c r="AY31" s="13">
        <v>0</v>
      </c>
      <c r="AZ31" s="13">
        <v>0</v>
      </c>
      <c r="BA31" s="13">
        <v>97</v>
      </c>
      <c r="BB31" s="13">
        <v>0</v>
      </c>
      <c r="BC31" s="13">
        <v>0</v>
      </c>
      <c r="BD31" s="13">
        <v>0</v>
      </c>
      <c r="BE31" s="13">
        <v>0</v>
      </c>
      <c r="BF31" s="13">
        <v>131</v>
      </c>
      <c r="BG31" s="13">
        <v>0</v>
      </c>
      <c r="BH31" s="13">
        <v>0</v>
      </c>
      <c r="BI31" s="13">
        <v>5</v>
      </c>
      <c r="BJ31" s="13">
        <v>0</v>
      </c>
      <c r="BK31" s="13">
        <v>8</v>
      </c>
      <c r="BL31" s="13">
        <v>1</v>
      </c>
      <c r="BM31" s="13">
        <v>0</v>
      </c>
      <c r="BN31" s="13">
        <v>0</v>
      </c>
      <c r="BO31" s="13">
        <v>0</v>
      </c>
      <c r="BP31" s="13">
        <v>113</v>
      </c>
      <c r="BQ31" s="13">
        <v>0</v>
      </c>
      <c r="BR31" s="13">
        <v>8</v>
      </c>
      <c r="BS31" s="13">
        <v>2</v>
      </c>
      <c r="BT31" s="13">
        <v>29</v>
      </c>
      <c r="BU31" s="13">
        <v>1</v>
      </c>
      <c r="BV31" s="13">
        <v>7508</v>
      </c>
      <c r="BW31" s="14">
        <f t="shared" si="0"/>
        <v>494612</v>
      </c>
      <c r="BX31" s="13">
        <v>0</v>
      </c>
      <c r="BY31" s="13">
        <v>-75</v>
      </c>
      <c r="BZ31" s="13">
        <v>0</v>
      </c>
      <c r="CA31" s="13">
        <v>-851</v>
      </c>
      <c r="CB31" s="13">
        <v>2399</v>
      </c>
      <c r="CC31" s="13">
        <v>-6111</v>
      </c>
      <c r="CD31" s="14">
        <f t="shared" si="1"/>
        <v>-4638</v>
      </c>
      <c r="CE31" s="14">
        <f t="shared" si="2"/>
        <v>489974</v>
      </c>
      <c r="CF31" s="13">
        <v>0</v>
      </c>
      <c r="CG31" s="13">
        <v>227652</v>
      </c>
      <c r="CH31" s="13">
        <v>104317</v>
      </c>
      <c r="CI31" s="13">
        <v>123335</v>
      </c>
      <c r="CJ31" s="14">
        <f t="shared" si="3"/>
        <v>223014</v>
      </c>
      <c r="CK31" s="14">
        <f t="shared" si="4"/>
        <v>717626</v>
      </c>
      <c r="CL31" s="13">
        <v>0</v>
      </c>
      <c r="CM31" s="13">
        <v>-484234</v>
      </c>
      <c r="CN31" s="13">
        <v>-172719</v>
      </c>
      <c r="CO31" s="13">
        <v>-311515</v>
      </c>
      <c r="CP31" s="14">
        <f t="shared" si="5"/>
        <v>-261220</v>
      </c>
      <c r="CQ31" s="15">
        <f t="shared" si="6"/>
        <v>233392</v>
      </c>
    </row>
    <row r="32" spans="1:95">
      <c r="A32" s="6" t="s">
        <v>28</v>
      </c>
      <c r="B32" s="7" t="s">
        <v>200</v>
      </c>
      <c r="C32" s="12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47</v>
      </c>
      <c r="K32" s="13">
        <v>12</v>
      </c>
      <c r="L32" s="13">
        <v>5</v>
      </c>
      <c r="M32" s="13">
        <v>33</v>
      </c>
      <c r="N32" s="13">
        <v>0</v>
      </c>
      <c r="O32" s="13">
        <v>0</v>
      </c>
      <c r="P32" s="13">
        <v>0</v>
      </c>
      <c r="Q32" s="13">
        <v>0</v>
      </c>
      <c r="R32" s="13">
        <v>181</v>
      </c>
      <c r="S32" s="13">
        <v>0</v>
      </c>
      <c r="T32" s="13">
        <v>1096</v>
      </c>
      <c r="U32" s="13">
        <v>0</v>
      </c>
      <c r="V32" s="13">
        <v>30</v>
      </c>
      <c r="W32" s="13">
        <v>0</v>
      </c>
      <c r="X32" s="13">
        <v>331</v>
      </c>
      <c r="Y32" s="13">
        <v>210</v>
      </c>
      <c r="Z32" s="13">
        <v>0</v>
      </c>
      <c r="AA32" s="13">
        <v>0</v>
      </c>
      <c r="AB32" s="13">
        <v>218</v>
      </c>
      <c r="AC32" s="13">
        <v>5029</v>
      </c>
      <c r="AD32" s="13">
        <v>306283</v>
      </c>
      <c r="AE32" s="13">
        <v>4335</v>
      </c>
      <c r="AF32" s="13">
        <v>32068</v>
      </c>
      <c r="AG32" s="13">
        <v>63990</v>
      </c>
      <c r="AH32" s="13">
        <v>11865</v>
      </c>
      <c r="AI32" s="13">
        <v>684</v>
      </c>
      <c r="AJ32" s="13">
        <v>5794</v>
      </c>
      <c r="AK32" s="13">
        <v>768</v>
      </c>
      <c r="AL32" s="13">
        <v>6823</v>
      </c>
      <c r="AM32" s="13">
        <v>0</v>
      </c>
      <c r="AN32" s="13">
        <v>38</v>
      </c>
      <c r="AO32" s="13">
        <v>0</v>
      </c>
      <c r="AP32" s="13">
        <v>3240</v>
      </c>
      <c r="AQ32" s="13">
        <v>196</v>
      </c>
      <c r="AR32" s="13">
        <v>107</v>
      </c>
      <c r="AS32" s="13">
        <v>0</v>
      </c>
      <c r="AT32" s="13">
        <v>199</v>
      </c>
      <c r="AU32" s="13">
        <v>0</v>
      </c>
      <c r="AV32" s="13">
        <v>4862</v>
      </c>
      <c r="AW32" s="13">
        <v>1503</v>
      </c>
      <c r="AX32" s="13">
        <v>7022</v>
      </c>
      <c r="AY32" s="13">
        <v>595</v>
      </c>
      <c r="AZ32" s="13">
        <v>0</v>
      </c>
      <c r="BA32" s="13">
        <v>22</v>
      </c>
      <c r="BB32" s="13">
        <v>16</v>
      </c>
      <c r="BC32" s="13">
        <v>0</v>
      </c>
      <c r="BD32" s="13">
        <v>0</v>
      </c>
      <c r="BE32" s="13">
        <v>0</v>
      </c>
      <c r="BF32" s="13">
        <v>2</v>
      </c>
      <c r="BG32" s="13">
        <v>0</v>
      </c>
      <c r="BH32" s="13">
        <v>1</v>
      </c>
      <c r="BI32" s="13">
        <v>47</v>
      </c>
      <c r="BJ32" s="13">
        <v>12</v>
      </c>
      <c r="BK32" s="13">
        <v>1137</v>
      </c>
      <c r="BL32" s="13">
        <v>105</v>
      </c>
      <c r="BM32" s="13">
        <v>25</v>
      </c>
      <c r="BN32" s="13">
        <v>0</v>
      </c>
      <c r="BO32" s="13">
        <v>0</v>
      </c>
      <c r="BP32" s="13">
        <v>252</v>
      </c>
      <c r="BQ32" s="13">
        <v>0</v>
      </c>
      <c r="BR32" s="13">
        <v>101</v>
      </c>
      <c r="BS32" s="13">
        <v>60</v>
      </c>
      <c r="BT32" s="13">
        <v>126</v>
      </c>
      <c r="BU32" s="13">
        <v>33</v>
      </c>
      <c r="BV32" s="13">
        <v>1740</v>
      </c>
      <c r="BW32" s="14">
        <f t="shared" si="0"/>
        <v>461243</v>
      </c>
      <c r="BX32" s="13">
        <v>26</v>
      </c>
      <c r="BY32" s="13">
        <v>665</v>
      </c>
      <c r="BZ32" s="13">
        <v>0</v>
      </c>
      <c r="CA32" s="13">
        <v>0</v>
      </c>
      <c r="CB32" s="13">
        <v>22796</v>
      </c>
      <c r="CC32" s="13">
        <v>-34074</v>
      </c>
      <c r="CD32" s="14">
        <f t="shared" si="1"/>
        <v>-10587</v>
      </c>
      <c r="CE32" s="14">
        <f t="shared" si="2"/>
        <v>450656</v>
      </c>
      <c r="CF32" s="13">
        <v>0</v>
      </c>
      <c r="CG32" s="13">
        <v>825394</v>
      </c>
      <c r="CH32" s="13">
        <v>11533</v>
      </c>
      <c r="CI32" s="13">
        <v>813861</v>
      </c>
      <c r="CJ32" s="14">
        <f t="shared" si="3"/>
        <v>814807</v>
      </c>
      <c r="CK32" s="14">
        <f t="shared" si="4"/>
        <v>1276050</v>
      </c>
      <c r="CL32" s="13">
        <v>0</v>
      </c>
      <c r="CM32" s="13">
        <v>-448553</v>
      </c>
      <c r="CN32" s="13">
        <v>-19160</v>
      </c>
      <c r="CO32" s="13">
        <v>-429393</v>
      </c>
      <c r="CP32" s="14">
        <f t="shared" si="5"/>
        <v>366254</v>
      </c>
      <c r="CQ32" s="15">
        <f t="shared" si="6"/>
        <v>827497</v>
      </c>
    </row>
    <row r="33" spans="1:95">
      <c r="A33" s="6" t="s">
        <v>29</v>
      </c>
      <c r="B33" s="7" t="s">
        <v>201</v>
      </c>
      <c r="C33" s="12">
        <v>0</v>
      </c>
      <c r="D33" s="13">
        <v>0</v>
      </c>
      <c r="E33" s="13">
        <v>0</v>
      </c>
      <c r="F33" s="13">
        <v>13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17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9</v>
      </c>
      <c r="AE33" s="13">
        <v>244</v>
      </c>
      <c r="AF33" s="13">
        <v>578</v>
      </c>
      <c r="AG33" s="13">
        <v>652</v>
      </c>
      <c r="AH33" s="13">
        <v>1</v>
      </c>
      <c r="AI33" s="13">
        <v>0</v>
      </c>
      <c r="AJ33" s="13">
        <v>251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1</v>
      </c>
      <c r="AQ33" s="13">
        <v>0</v>
      </c>
      <c r="AR33" s="13">
        <v>12</v>
      </c>
      <c r="AS33" s="13">
        <v>0</v>
      </c>
      <c r="AT33" s="13">
        <v>90</v>
      </c>
      <c r="AU33" s="13">
        <v>0</v>
      </c>
      <c r="AV33" s="13">
        <v>56811</v>
      </c>
      <c r="AW33" s="13">
        <v>19309</v>
      </c>
      <c r="AX33" s="13">
        <v>4965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25</v>
      </c>
      <c r="BE33" s="13">
        <v>14</v>
      </c>
      <c r="BF33" s="13">
        <v>1</v>
      </c>
      <c r="BG33" s="13">
        <v>0</v>
      </c>
      <c r="BH33" s="13">
        <v>0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21</v>
      </c>
      <c r="BP33" s="13">
        <v>81</v>
      </c>
      <c r="BQ33" s="13">
        <v>0</v>
      </c>
      <c r="BR33" s="13">
        <v>0</v>
      </c>
      <c r="BS33" s="13">
        <v>0</v>
      </c>
      <c r="BT33" s="13">
        <v>0</v>
      </c>
      <c r="BU33" s="13">
        <v>0</v>
      </c>
      <c r="BV33" s="13">
        <v>163</v>
      </c>
      <c r="BW33" s="14">
        <f t="shared" si="0"/>
        <v>83258</v>
      </c>
      <c r="BX33" s="13">
        <v>0</v>
      </c>
      <c r="BY33" s="13">
        <v>4903</v>
      </c>
      <c r="BZ33" s="13">
        <v>0</v>
      </c>
      <c r="CA33" s="13">
        <v>8</v>
      </c>
      <c r="CB33" s="13">
        <v>796</v>
      </c>
      <c r="CC33" s="13">
        <v>-749</v>
      </c>
      <c r="CD33" s="14">
        <f t="shared" si="1"/>
        <v>4958</v>
      </c>
      <c r="CE33" s="14">
        <f t="shared" si="2"/>
        <v>88216</v>
      </c>
      <c r="CF33" s="13">
        <v>0</v>
      </c>
      <c r="CG33" s="13">
        <v>22427</v>
      </c>
      <c r="CH33" s="13">
        <v>20765</v>
      </c>
      <c r="CI33" s="13">
        <v>1662</v>
      </c>
      <c r="CJ33" s="14">
        <f t="shared" si="3"/>
        <v>27385</v>
      </c>
      <c r="CK33" s="14">
        <f t="shared" si="4"/>
        <v>110643</v>
      </c>
      <c r="CL33" s="13">
        <v>0</v>
      </c>
      <c r="CM33" s="13">
        <v>-81628</v>
      </c>
      <c r="CN33" s="13">
        <v>-43040</v>
      </c>
      <c r="CO33" s="13">
        <v>-38588</v>
      </c>
      <c r="CP33" s="14">
        <f t="shared" si="5"/>
        <v>-54243</v>
      </c>
      <c r="CQ33" s="15">
        <f t="shared" si="6"/>
        <v>29015</v>
      </c>
    </row>
    <row r="34" spans="1:95">
      <c r="A34" s="6" t="s">
        <v>30</v>
      </c>
      <c r="B34" s="7" t="s">
        <v>123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26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2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10</v>
      </c>
      <c r="AE34" s="13">
        <v>20</v>
      </c>
      <c r="AF34" s="13">
        <v>7118</v>
      </c>
      <c r="AG34" s="13">
        <v>90</v>
      </c>
      <c r="AH34" s="13">
        <v>7</v>
      </c>
      <c r="AI34" s="13">
        <v>7</v>
      </c>
      <c r="AJ34" s="13">
        <v>116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1</v>
      </c>
      <c r="AS34" s="13">
        <v>0</v>
      </c>
      <c r="AT34" s="13">
        <v>0</v>
      </c>
      <c r="AU34" s="13">
        <v>0</v>
      </c>
      <c r="AV34" s="13">
        <v>9779</v>
      </c>
      <c r="AW34" s="13">
        <v>405</v>
      </c>
      <c r="AX34" s="13">
        <v>52</v>
      </c>
      <c r="AY34" s="13">
        <v>0</v>
      </c>
      <c r="AZ34" s="13">
        <v>0</v>
      </c>
      <c r="BA34" s="13">
        <v>4</v>
      </c>
      <c r="BB34" s="13">
        <v>0</v>
      </c>
      <c r="BC34" s="13">
        <v>0</v>
      </c>
      <c r="BD34" s="13">
        <v>136</v>
      </c>
      <c r="BE34" s="13">
        <v>73</v>
      </c>
      <c r="BF34" s="13">
        <v>0</v>
      </c>
      <c r="BG34" s="13">
        <v>0</v>
      </c>
      <c r="BH34" s="13">
        <v>0</v>
      </c>
      <c r="BI34" s="13">
        <v>1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8</v>
      </c>
      <c r="BP34" s="13">
        <v>13</v>
      </c>
      <c r="BQ34" s="13">
        <v>0</v>
      </c>
      <c r="BR34" s="13">
        <v>0</v>
      </c>
      <c r="BS34" s="13">
        <v>0</v>
      </c>
      <c r="BT34" s="13">
        <v>70</v>
      </c>
      <c r="BU34" s="13">
        <v>0</v>
      </c>
      <c r="BV34" s="13">
        <v>67</v>
      </c>
      <c r="BW34" s="14">
        <f t="shared" si="0"/>
        <v>18005</v>
      </c>
      <c r="BX34" s="13">
        <v>28</v>
      </c>
      <c r="BY34" s="13">
        <v>2342</v>
      </c>
      <c r="BZ34" s="13">
        <v>0</v>
      </c>
      <c r="CA34" s="13">
        <v>5</v>
      </c>
      <c r="CB34" s="13">
        <v>4827</v>
      </c>
      <c r="CC34" s="13">
        <v>-3394</v>
      </c>
      <c r="CD34" s="14">
        <f t="shared" si="1"/>
        <v>3808</v>
      </c>
      <c r="CE34" s="14">
        <f t="shared" si="2"/>
        <v>21813</v>
      </c>
      <c r="CF34" s="13">
        <v>0</v>
      </c>
      <c r="CG34" s="13">
        <v>393669</v>
      </c>
      <c r="CH34" s="13">
        <v>76546</v>
      </c>
      <c r="CI34" s="13">
        <v>317123</v>
      </c>
      <c r="CJ34" s="14">
        <f t="shared" si="3"/>
        <v>397477</v>
      </c>
      <c r="CK34" s="14">
        <f t="shared" si="4"/>
        <v>415482</v>
      </c>
      <c r="CL34" s="13">
        <v>0</v>
      </c>
      <c r="CM34" s="13">
        <v>-21101</v>
      </c>
      <c r="CN34" s="13">
        <v>-11775</v>
      </c>
      <c r="CO34" s="13">
        <v>-9326</v>
      </c>
      <c r="CP34" s="14">
        <f t="shared" si="5"/>
        <v>376376</v>
      </c>
      <c r="CQ34" s="15">
        <f t="shared" si="6"/>
        <v>394381</v>
      </c>
    </row>
    <row r="35" spans="1:95">
      <c r="A35" s="6" t="s">
        <v>31</v>
      </c>
      <c r="B35" s="7" t="s">
        <v>202</v>
      </c>
      <c r="C35" s="12">
        <v>324</v>
      </c>
      <c r="D35" s="13">
        <v>173</v>
      </c>
      <c r="E35" s="13">
        <v>4</v>
      </c>
      <c r="F35" s="13">
        <v>60</v>
      </c>
      <c r="G35" s="13">
        <v>0</v>
      </c>
      <c r="H35" s="13">
        <v>380</v>
      </c>
      <c r="I35" s="13">
        <v>2</v>
      </c>
      <c r="J35" s="13">
        <v>106</v>
      </c>
      <c r="K35" s="13">
        <v>139</v>
      </c>
      <c r="L35" s="13">
        <v>6</v>
      </c>
      <c r="M35" s="13">
        <v>309</v>
      </c>
      <c r="N35" s="13">
        <v>0</v>
      </c>
      <c r="O35" s="13">
        <v>0</v>
      </c>
      <c r="P35" s="13">
        <v>2574</v>
      </c>
      <c r="Q35" s="13">
        <v>95</v>
      </c>
      <c r="R35" s="13">
        <v>2817</v>
      </c>
      <c r="S35" s="13">
        <v>6</v>
      </c>
      <c r="T35" s="13">
        <v>354</v>
      </c>
      <c r="U35" s="13">
        <v>847</v>
      </c>
      <c r="V35" s="13">
        <v>10157</v>
      </c>
      <c r="W35" s="13">
        <v>44</v>
      </c>
      <c r="X35" s="13">
        <v>339</v>
      </c>
      <c r="Y35" s="13">
        <v>5542</v>
      </c>
      <c r="Z35" s="13">
        <v>0</v>
      </c>
      <c r="AA35" s="13">
        <v>14</v>
      </c>
      <c r="AB35" s="13">
        <v>92</v>
      </c>
      <c r="AC35" s="13">
        <v>5</v>
      </c>
      <c r="AD35" s="13">
        <v>3480</v>
      </c>
      <c r="AE35" s="13">
        <v>2062</v>
      </c>
      <c r="AF35" s="13">
        <v>32399</v>
      </c>
      <c r="AG35" s="13">
        <v>50885</v>
      </c>
      <c r="AH35" s="13">
        <v>24995</v>
      </c>
      <c r="AI35" s="13">
        <v>2188</v>
      </c>
      <c r="AJ35" s="13">
        <v>9531</v>
      </c>
      <c r="AK35" s="13">
        <v>4623</v>
      </c>
      <c r="AL35" s="13">
        <v>5985</v>
      </c>
      <c r="AM35" s="13">
        <v>0</v>
      </c>
      <c r="AN35" s="13">
        <v>8</v>
      </c>
      <c r="AO35" s="13">
        <v>0</v>
      </c>
      <c r="AP35" s="13">
        <v>843</v>
      </c>
      <c r="AQ35" s="13">
        <v>69</v>
      </c>
      <c r="AR35" s="13">
        <v>18</v>
      </c>
      <c r="AS35" s="13">
        <v>0</v>
      </c>
      <c r="AT35" s="13">
        <v>225</v>
      </c>
      <c r="AU35" s="13">
        <v>1</v>
      </c>
      <c r="AV35" s="13">
        <v>16634</v>
      </c>
      <c r="AW35" s="13">
        <v>3399</v>
      </c>
      <c r="AX35" s="13">
        <v>650</v>
      </c>
      <c r="AY35" s="13">
        <v>802</v>
      </c>
      <c r="AZ35" s="13">
        <v>0</v>
      </c>
      <c r="BA35" s="13">
        <v>119</v>
      </c>
      <c r="BB35" s="13">
        <v>3479</v>
      </c>
      <c r="BC35" s="13">
        <v>40</v>
      </c>
      <c r="BD35" s="13">
        <v>38</v>
      </c>
      <c r="BE35" s="13">
        <v>235</v>
      </c>
      <c r="BF35" s="13">
        <v>829</v>
      </c>
      <c r="BG35" s="13">
        <v>3</v>
      </c>
      <c r="BH35" s="13">
        <v>5</v>
      </c>
      <c r="BI35" s="13">
        <v>2184</v>
      </c>
      <c r="BJ35" s="13">
        <v>59</v>
      </c>
      <c r="BK35" s="13">
        <v>218</v>
      </c>
      <c r="BL35" s="13">
        <v>262</v>
      </c>
      <c r="BM35" s="13">
        <v>350</v>
      </c>
      <c r="BN35" s="13">
        <v>0</v>
      </c>
      <c r="BO35" s="13">
        <v>73</v>
      </c>
      <c r="BP35" s="13">
        <v>362</v>
      </c>
      <c r="BQ35" s="13">
        <v>42</v>
      </c>
      <c r="BR35" s="13">
        <v>950</v>
      </c>
      <c r="BS35" s="13">
        <v>94</v>
      </c>
      <c r="BT35" s="13">
        <v>1203</v>
      </c>
      <c r="BU35" s="13">
        <v>33</v>
      </c>
      <c r="BV35" s="13">
        <v>1714</v>
      </c>
      <c r="BW35" s="14">
        <f t="shared" si="0"/>
        <v>195478</v>
      </c>
      <c r="BX35" s="13">
        <v>567</v>
      </c>
      <c r="BY35" s="13">
        <v>4414</v>
      </c>
      <c r="BZ35" s="13">
        <v>0</v>
      </c>
      <c r="CA35" s="13">
        <v>40</v>
      </c>
      <c r="CB35" s="13">
        <v>6780</v>
      </c>
      <c r="CC35" s="13">
        <v>-3374</v>
      </c>
      <c r="CD35" s="14">
        <f t="shared" si="1"/>
        <v>8427</v>
      </c>
      <c r="CE35" s="14">
        <f t="shared" si="2"/>
        <v>203905</v>
      </c>
      <c r="CF35" s="13">
        <v>0</v>
      </c>
      <c r="CG35" s="13">
        <v>704206</v>
      </c>
      <c r="CH35" s="13">
        <v>534856</v>
      </c>
      <c r="CI35" s="13">
        <v>169350</v>
      </c>
      <c r="CJ35" s="14">
        <f t="shared" si="3"/>
        <v>712633</v>
      </c>
      <c r="CK35" s="14">
        <f t="shared" si="4"/>
        <v>908111</v>
      </c>
      <c r="CL35" s="13">
        <v>-2023</v>
      </c>
      <c r="CM35" s="13">
        <v>-175232</v>
      </c>
      <c r="CN35" s="13">
        <v>-57307</v>
      </c>
      <c r="CO35" s="13">
        <v>-117925</v>
      </c>
      <c r="CP35" s="14">
        <f t="shared" si="5"/>
        <v>535378</v>
      </c>
      <c r="CQ35" s="15">
        <f t="shared" si="6"/>
        <v>730856</v>
      </c>
    </row>
    <row r="36" spans="1:95">
      <c r="A36" s="6" t="s">
        <v>32</v>
      </c>
      <c r="B36" s="7" t="s">
        <v>203</v>
      </c>
      <c r="C36" s="12">
        <v>0</v>
      </c>
      <c r="D36" s="13">
        <v>0</v>
      </c>
      <c r="E36" s="13">
        <v>0</v>
      </c>
      <c r="F36" s="13">
        <v>13</v>
      </c>
      <c r="G36" s="13">
        <v>0</v>
      </c>
      <c r="H36" s="13">
        <v>44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6</v>
      </c>
      <c r="S36" s="13">
        <v>0</v>
      </c>
      <c r="T36" s="13">
        <v>0</v>
      </c>
      <c r="U36" s="13">
        <v>0</v>
      </c>
      <c r="V36" s="13">
        <v>0</v>
      </c>
      <c r="W36" s="13">
        <v>2</v>
      </c>
      <c r="X36" s="13">
        <v>491</v>
      </c>
      <c r="Y36" s="13">
        <v>0</v>
      </c>
      <c r="Z36" s="13">
        <v>0</v>
      </c>
      <c r="AA36" s="13">
        <v>0</v>
      </c>
      <c r="AB36" s="13">
        <v>16</v>
      </c>
      <c r="AC36" s="13">
        <v>25</v>
      </c>
      <c r="AD36" s="13">
        <v>486</v>
      </c>
      <c r="AE36" s="13">
        <v>9</v>
      </c>
      <c r="AF36" s="13">
        <v>91</v>
      </c>
      <c r="AG36" s="13">
        <v>306</v>
      </c>
      <c r="AH36" s="13">
        <v>49346</v>
      </c>
      <c r="AI36" s="13">
        <v>1482</v>
      </c>
      <c r="AJ36" s="13">
        <v>2749</v>
      </c>
      <c r="AK36" s="13">
        <v>713</v>
      </c>
      <c r="AL36" s="13">
        <v>1295</v>
      </c>
      <c r="AM36" s="13">
        <v>0</v>
      </c>
      <c r="AN36" s="13">
        <v>0</v>
      </c>
      <c r="AO36" s="13">
        <v>0</v>
      </c>
      <c r="AP36" s="13">
        <v>50</v>
      </c>
      <c r="AQ36" s="13">
        <v>20</v>
      </c>
      <c r="AR36" s="13">
        <v>18</v>
      </c>
      <c r="AS36" s="13">
        <v>0</v>
      </c>
      <c r="AT36" s="13">
        <v>1</v>
      </c>
      <c r="AU36" s="13">
        <v>0</v>
      </c>
      <c r="AV36" s="13">
        <v>4359</v>
      </c>
      <c r="AW36" s="13">
        <v>2177</v>
      </c>
      <c r="AX36" s="13">
        <v>303</v>
      </c>
      <c r="AY36" s="13">
        <v>0</v>
      </c>
      <c r="AZ36" s="13">
        <v>0</v>
      </c>
      <c r="BA36" s="13">
        <v>15</v>
      </c>
      <c r="BB36" s="13">
        <v>0</v>
      </c>
      <c r="BC36" s="13">
        <v>0</v>
      </c>
      <c r="BD36" s="13">
        <v>0</v>
      </c>
      <c r="BE36" s="13">
        <v>0</v>
      </c>
      <c r="BF36" s="13">
        <v>11</v>
      </c>
      <c r="BG36" s="13">
        <v>2</v>
      </c>
      <c r="BH36" s="13">
        <v>0</v>
      </c>
      <c r="BI36" s="13">
        <v>34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147</v>
      </c>
      <c r="BQ36" s="13">
        <v>0</v>
      </c>
      <c r="BR36" s="13">
        <v>0</v>
      </c>
      <c r="BS36" s="13">
        <v>0</v>
      </c>
      <c r="BT36" s="13">
        <v>12</v>
      </c>
      <c r="BU36" s="13">
        <v>0</v>
      </c>
      <c r="BV36" s="13">
        <v>6</v>
      </c>
      <c r="BW36" s="14">
        <f t="shared" si="0"/>
        <v>64229</v>
      </c>
      <c r="BX36" s="13">
        <v>0</v>
      </c>
      <c r="BY36" s="13">
        <v>195</v>
      </c>
      <c r="BZ36" s="13">
        <v>0</v>
      </c>
      <c r="CA36" s="13">
        <v>4573</v>
      </c>
      <c r="CB36" s="13">
        <v>170692</v>
      </c>
      <c r="CC36" s="13">
        <v>-8730</v>
      </c>
      <c r="CD36" s="14">
        <f t="shared" si="1"/>
        <v>166730</v>
      </c>
      <c r="CE36" s="14">
        <f t="shared" si="2"/>
        <v>230959</v>
      </c>
      <c r="CF36" s="13">
        <v>13760</v>
      </c>
      <c r="CG36" s="13">
        <v>332940</v>
      </c>
      <c r="CH36" s="13">
        <v>3479</v>
      </c>
      <c r="CI36" s="13">
        <v>329461</v>
      </c>
      <c r="CJ36" s="14">
        <f t="shared" si="3"/>
        <v>513430</v>
      </c>
      <c r="CK36" s="14">
        <f t="shared" si="4"/>
        <v>577659</v>
      </c>
      <c r="CL36" s="13">
        <v>-2515</v>
      </c>
      <c r="CM36" s="13">
        <v>-228444</v>
      </c>
      <c r="CN36" s="13">
        <v>-70763</v>
      </c>
      <c r="CO36" s="13">
        <v>-157681</v>
      </c>
      <c r="CP36" s="14">
        <f t="shared" si="5"/>
        <v>282471</v>
      </c>
      <c r="CQ36" s="15">
        <f t="shared" si="6"/>
        <v>346700</v>
      </c>
    </row>
    <row r="37" spans="1:95">
      <c r="A37" s="6" t="s">
        <v>33</v>
      </c>
      <c r="B37" s="7" t="s">
        <v>126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7</v>
      </c>
      <c r="AG37" s="13">
        <v>0</v>
      </c>
      <c r="AH37" s="13">
        <v>18</v>
      </c>
      <c r="AI37" s="13">
        <v>6017</v>
      </c>
      <c r="AJ37" s="13">
        <v>7</v>
      </c>
      <c r="AK37" s="13">
        <v>25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1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0</v>
      </c>
      <c r="BE37" s="13">
        <v>0</v>
      </c>
      <c r="BF37" s="13">
        <v>0</v>
      </c>
      <c r="BG37" s="13">
        <v>0</v>
      </c>
      <c r="BH37" s="13">
        <v>0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0</v>
      </c>
      <c r="BP37" s="13">
        <v>2432</v>
      </c>
      <c r="BQ37" s="13">
        <v>0</v>
      </c>
      <c r="BR37" s="13">
        <v>0</v>
      </c>
      <c r="BS37" s="13">
        <v>0</v>
      </c>
      <c r="BT37" s="13">
        <v>0</v>
      </c>
      <c r="BU37" s="13">
        <v>0</v>
      </c>
      <c r="BV37" s="13">
        <v>1</v>
      </c>
      <c r="BW37" s="14">
        <f t="shared" si="0"/>
        <v>8508</v>
      </c>
      <c r="BX37" s="13">
        <v>0</v>
      </c>
      <c r="BY37" s="13">
        <v>202</v>
      </c>
      <c r="BZ37" s="13">
        <v>0</v>
      </c>
      <c r="CA37" s="13">
        <v>1773</v>
      </c>
      <c r="CB37" s="13">
        <v>146432</v>
      </c>
      <c r="CC37" s="13">
        <v>-1932</v>
      </c>
      <c r="CD37" s="14">
        <f t="shared" si="1"/>
        <v>146475</v>
      </c>
      <c r="CE37" s="14">
        <f t="shared" si="2"/>
        <v>154983</v>
      </c>
      <c r="CF37" s="13">
        <v>0</v>
      </c>
      <c r="CG37" s="13">
        <v>53903</v>
      </c>
      <c r="CH37" s="13">
        <v>1647</v>
      </c>
      <c r="CI37" s="13">
        <v>52256</v>
      </c>
      <c r="CJ37" s="14">
        <f t="shared" si="3"/>
        <v>200378</v>
      </c>
      <c r="CK37" s="14">
        <f t="shared" si="4"/>
        <v>208886</v>
      </c>
      <c r="CL37" s="13">
        <v>-138</v>
      </c>
      <c r="CM37" s="13">
        <v>-154598</v>
      </c>
      <c r="CN37" s="13">
        <v>-46488</v>
      </c>
      <c r="CO37" s="13">
        <v>-108110</v>
      </c>
      <c r="CP37" s="14">
        <f t="shared" si="5"/>
        <v>45642</v>
      </c>
      <c r="CQ37" s="15">
        <f t="shared" si="6"/>
        <v>54150</v>
      </c>
    </row>
    <row r="38" spans="1:95">
      <c r="A38" s="6" t="s">
        <v>34</v>
      </c>
      <c r="B38" s="7" t="s">
        <v>204</v>
      </c>
      <c r="C38" s="12">
        <v>0</v>
      </c>
      <c r="D38" s="13">
        <v>0</v>
      </c>
      <c r="E38" s="13">
        <v>0</v>
      </c>
      <c r="F38" s="13">
        <v>0</v>
      </c>
      <c r="G38" s="13">
        <v>0</v>
      </c>
      <c r="H38" s="13">
        <v>16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99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68</v>
      </c>
      <c r="Y38" s="13">
        <v>0</v>
      </c>
      <c r="Z38" s="13">
        <v>0</v>
      </c>
      <c r="AA38" s="13">
        <v>0</v>
      </c>
      <c r="AB38" s="13">
        <v>28</v>
      </c>
      <c r="AC38" s="13">
        <v>0</v>
      </c>
      <c r="AD38" s="13">
        <v>130</v>
      </c>
      <c r="AE38" s="13">
        <v>14</v>
      </c>
      <c r="AF38" s="13">
        <v>31732</v>
      </c>
      <c r="AG38" s="13">
        <v>314</v>
      </c>
      <c r="AH38" s="13">
        <v>5449</v>
      </c>
      <c r="AI38" s="13">
        <v>386</v>
      </c>
      <c r="AJ38" s="13">
        <v>30589</v>
      </c>
      <c r="AK38" s="13">
        <v>258</v>
      </c>
      <c r="AL38" s="13">
        <v>1792</v>
      </c>
      <c r="AM38" s="13">
        <v>0</v>
      </c>
      <c r="AN38" s="13">
        <v>1</v>
      </c>
      <c r="AO38" s="13">
        <v>0</v>
      </c>
      <c r="AP38" s="13">
        <v>95</v>
      </c>
      <c r="AQ38" s="13">
        <v>25</v>
      </c>
      <c r="AR38" s="13">
        <v>15</v>
      </c>
      <c r="AS38" s="13">
        <v>0</v>
      </c>
      <c r="AT38" s="13">
        <v>1</v>
      </c>
      <c r="AU38" s="13">
        <v>0</v>
      </c>
      <c r="AV38" s="13">
        <v>331</v>
      </c>
      <c r="AW38" s="13">
        <v>64</v>
      </c>
      <c r="AX38" s="13">
        <v>1</v>
      </c>
      <c r="AY38" s="13">
        <v>0</v>
      </c>
      <c r="AZ38" s="13">
        <v>0</v>
      </c>
      <c r="BA38" s="13">
        <v>819</v>
      </c>
      <c r="BB38" s="13">
        <v>0</v>
      </c>
      <c r="BC38" s="13">
        <v>0</v>
      </c>
      <c r="BD38" s="13">
        <v>0</v>
      </c>
      <c r="BE38" s="13">
        <v>0</v>
      </c>
      <c r="BF38" s="13">
        <v>10</v>
      </c>
      <c r="BG38" s="13">
        <v>4</v>
      </c>
      <c r="BH38" s="13">
        <v>0</v>
      </c>
      <c r="BI38" s="13">
        <v>53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285</v>
      </c>
      <c r="BQ38" s="13">
        <v>0</v>
      </c>
      <c r="BR38" s="13">
        <v>0</v>
      </c>
      <c r="BS38" s="13">
        <v>0</v>
      </c>
      <c r="BT38" s="13">
        <v>22</v>
      </c>
      <c r="BU38" s="13">
        <v>0</v>
      </c>
      <c r="BV38" s="13">
        <v>0</v>
      </c>
      <c r="BW38" s="14">
        <f t="shared" si="0"/>
        <v>72601</v>
      </c>
      <c r="BX38" s="13">
        <v>0</v>
      </c>
      <c r="BY38" s="13">
        <v>0</v>
      </c>
      <c r="BZ38" s="13">
        <v>0</v>
      </c>
      <c r="CA38" s="13">
        <v>137</v>
      </c>
      <c r="CB38" s="13">
        <v>29126</v>
      </c>
      <c r="CC38" s="13">
        <v>-9428</v>
      </c>
      <c r="CD38" s="14">
        <f t="shared" si="1"/>
        <v>19835</v>
      </c>
      <c r="CE38" s="14">
        <f t="shared" si="2"/>
        <v>92436</v>
      </c>
      <c r="CF38" s="13">
        <v>0</v>
      </c>
      <c r="CG38" s="13">
        <v>267085</v>
      </c>
      <c r="CH38" s="13">
        <v>16097</v>
      </c>
      <c r="CI38" s="13">
        <v>250988</v>
      </c>
      <c r="CJ38" s="14">
        <f t="shared" si="3"/>
        <v>286920</v>
      </c>
      <c r="CK38" s="14">
        <f t="shared" si="4"/>
        <v>359521</v>
      </c>
      <c r="CL38" s="13">
        <v>0</v>
      </c>
      <c r="CM38" s="13">
        <v>-91905</v>
      </c>
      <c r="CN38" s="13">
        <v>-10654</v>
      </c>
      <c r="CO38" s="13">
        <v>-81251</v>
      </c>
      <c r="CP38" s="14">
        <f t="shared" si="5"/>
        <v>195015</v>
      </c>
      <c r="CQ38" s="15">
        <f t="shared" si="6"/>
        <v>267616</v>
      </c>
    </row>
    <row r="39" spans="1:95">
      <c r="A39" s="6" t="s">
        <v>35</v>
      </c>
      <c r="B39" s="7" t="s">
        <v>205</v>
      </c>
      <c r="C39" s="12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736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</v>
      </c>
      <c r="BH39" s="13">
        <v>0</v>
      </c>
      <c r="BI39" s="13">
        <v>0</v>
      </c>
      <c r="BJ39" s="13">
        <v>0</v>
      </c>
      <c r="BK39" s="13">
        <v>0</v>
      </c>
      <c r="BL39" s="13">
        <v>0</v>
      </c>
      <c r="BM39" s="13">
        <v>0</v>
      </c>
      <c r="BN39" s="13">
        <v>0</v>
      </c>
      <c r="BO39" s="13">
        <v>0</v>
      </c>
      <c r="BP39" s="13">
        <v>5276</v>
      </c>
      <c r="BQ39" s="13">
        <v>8840</v>
      </c>
      <c r="BR39" s="13">
        <v>0</v>
      </c>
      <c r="BS39" s="13">
        <v>0</v>
      </c>
      <c r="BT39" s="13">
        <v>11</v>
      </c>
      <c r="BU39" s="13">
        <v>1265</v>
      </c>
      <c r="BV39" s="13">
        <v>2</v>
      </c>
      <c r="BW39" s="14">
        <f t="shared" si="0"/>
        <v>16130</v>
      </c>
      <c r="BX39" s="13">
        <v>58</v>
      </c>
      <c r="BY39" s="13">
        <v>456</v>
      </c>
      <c r="BZ39" s="13">
        <v>0</v>
      </c>
      <c r="CA39" s="13">
        <v>1015</v>
      </c>
      <c r="CB39" s="13">
        <v>31069</v>
      </c>
      <c r="CC39" s="13">
        <v>-610</v>
      </c>
      <c r="CD39" s="14">
        <f t="shared" si="1"/>
        <v>31988</v>
      </c>
      <c r="CE39" s="14">
        <f t="shared" si="2"/>
        <v>48118</v>
      </c>
      <c r="CF39" s="13">
        <v>0</v>
      </c>
      <c r="CG39" s="13">
        <v>28408</v>
      </c>
      <c r="CH39" s="13">
        <v>0</v>
      </c>
      <c r="CI39" s="13">
        <v>28408</v>
      </c>
      <c r="CJ39" s="14">
        <f t="shared" si="3"/>
        <v>60396</v>
      </c>
      <c r="CK39" s="14">
        <f t="shared" si="4"/>
        <v>76526</v>
      </c>
      <c r="CL39" s="13">
        <v>0</v>
      </c>
      <c r="CM39" s="13">
        <v>-48118</v>
      </c>
      <c r="CN39" s="13">
        <v>-7677</v>
      </c>
      <c r="CO39" s="13">
        <v>-40441</v>
      </c>
      <c r="CP39" s="14">
        <f t="shared" si="5"/>
        <v>12278</v>
      </c>
      <c r="CQ39" s="15">
        <f t="shared" si="6"/>
        <v>28408</v>
      </c>
    </row>
    <row r="40" spans="1:95">
      <c r="A40" s="6" t="s">
        <v>36</v>
      </c>
      <c r="B40" s="7" t="s">
        <v>206</v>
      </c>
      <c r="C40" s="12">
        <v>0</v>
      </c>
      <c r="D40" s="13">
        <v>7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4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0</v>
      </c>
      <c r="AC40" s="13">
        <v>0</v>
      </c>
      <c r="AD40" s="13">
        <v>0</v>
      </c>
      <c r="AE40" s="13">
        <v>88</v>
      </c>
      <c r="AF40" s="13">
        <v>391</v>
      </c>
      <c r="AG40" s="13">
        <v>0</v>
      </c>
      <c r="AH40" s="13">
        <v>8658</v>
      </c>
      <c r="AI40" s="13">
        <v>811</v>
      </c>
      <c r="AJ40" s="13">
        <v>0</v>
      </c>
      <c r="AK40" s="13">
        <v>317</v>
      </c>
      <c r="AL40" s="13">
        <v>9134</v>
      </c>
      <c r="AM40" s="13">
        <v>0</v>
      </c>
      <c r="AN40" s="13">
        <v>4</v>
      </c>
      <c r="AO40" s="13">
        <v>0</v>
      </c>
      <c r="AP40" s="13">
        <v>64</v>
      </c>
      <c r="AQ40" s="13">
        <v>77</v>
      </c>
      <c r="AR40" s="13">
        <v>9</v>
      </c>
      <c r="AS40" s="13">
        <v>0</v>
      </c>
      <c r="AT40" s="13">
        <v>1</v>
      </c>
      <c r="AU40" s="13">
        <v>0</v>
      </c>
      <c r="AV40" s="13">
        <v>2258</v>
      </c>
      <c r="AW40" s="13">
        <v>1170</v>
      </c>
      <c r="AX40" s="13">
        <v>644</v>
      </c>
      <c r="AY40" s="13">
        <v>0</v>
      </c>
      <c r="AZ40" s="13">
        <v>0</v>
      </c>
      <c r="BA40" s="13">
        <v>0</v>
      </c>
      <c r="BB40" s="13">
        <v>0</v>
      </c>
      <c r="BC40" s="13">
        <v>0</v>
      </c>
      <c r="BD40" s="13">
        <v>0</v>
      </c>
      <c r="BE40" s="13">
        <v>0</v>
      </c>
      <c r="BF40" s="13">
        <v>2</v>
      </c>
      <c r="BG40" s="13">
        <v>0</v>
      </c>
      <c r="BH40" s="13">
        <v>0</v>
      </c>
      <c r="BI40" s="13">
        <v>252</v>
      </c>
      <c r="BJ40" s="13">
        <v>0</v>
      </c>
      <c r="BK40" s="13">
        <v>0</v>
      </c>
      <c r="BL40" s="13">
        <v>0</v>
      </c>
      <c r="BM40" s="13">
        <v>0</v>
      </c>
      <c r="BN40" s="13">
        <v>0</v>
      </c>
      <c r="BO40" s="13">
        <v>0</v>
      </c>
      <c r="BP40" s="13">
        <v>2217</v>
      </c>
      <c r="BQ40" s="13">
        <v>0</v>
      </c>
      <c r="BR40" s="13">
        <v>0</v>
      </c>
      <c r="BS40" s="13">
        <v>0</v>
      </c>
      <c r="BT40" s="13">
        <v>0</v>
      </c>
      <c r="BU40" s="13">
        <v>0</v>
      </c>
      <c r="BV40" s="13">
        <v>66</v>
      </c>
      <c r="BW40" s="14">
        <f t="shared" si="0"/>
        <v>26175</v>
      </c>
      <c r="BX40" s="13">
        <v>1</v>
      </c>
      <c r="BY40" s="13">
        <v>260</v>
      </c>
      <c r="BZ40" s="13">
        <v>0</v>
      </c>
      <c r="CA40" s="13">
        <v>6905</v>
      </c>
      <c r="CB40" s="13">
        <v>145864</v>
      </c>
      <c r="CC40" s="13">
        <v>-15253</v>
      </c>
      <c r="CD40" s="14">
        <f t="shared" si="1"/>
        <v>137777</v>
      </c>
      <c r="CE40" s="14">
        <f t="shared" si="2"/>
        <v>163952</v>
      </c>
      <c r="CF40" s="13">
        <v>0</v>
      </c>
      <c r="CG40" s="13">
        <v>240830</v>
      </c>
      <c r="CH40" s="13">
        <v>9469</v>
      </c>
      <c r="CI40" s="13">
        <v>231361</v>
      </c>
      <c r="CJ40" s="14">
        <f t="shared" si="3"/>
        <v>378607</v>
      </c>
      <c r="CK40" s="14">
        <f t="shared" si="4"/>
        <v>404782</v>
      </c>
      <c r="CL40" s="13">
        <v>0</v>
      </c>
      <c r="CM40" s="13">
        <v>-163952</v>
      </c>
      <c r="CN40" s="13">
        <v>-56801</v>
      </c>
      <c r="CO40" s="13">
        <v>-107151</v>
      </c>
      <c r="CP40" s="14">
        <f t="shared" si="5"/>
        <v>214655</v>
      </c>
      <c r="CQ40" s="15">
        <f t="shared" si="6"/>
        <v>240830</v>
      </c>
    </row>
    <row r="41" spans="1:95">
      <c r="A41" s="6" t="s">
        <v>37</v>
      </c>
      <c r="B41" s="7" t="s">
        <v>130</v>
      </c>
      <c r="C41" s="12">
        <v>0</v>
      </c>
      <c r="D41" s="13">
        <v>11</v>
      </c>
      <c r="E41" s="13">
        <v>0</v>
      </c>
      <c r="F41" s="13">
        <v>0</v>
      </c>
      <c r="G41" s="13">
        <v>0</v>
      </c>
      <c r="H41" s="13">
        <v>1</v>
      </c>
      <c r="I41" s="13">
        <v>0</v>
      </c>
      <c r="J41" s="13">
        <v>0</v>
      </c>
      <c r="K41" s="13">
        <v>0</v>
      </c>
      <c r="L41" s="13">
        <v>1</v>
      </c>
      <c r="M41" s="13">
        <v>0</v>
      </c>
      <c r="N41" s="13">
        <v>0</v>
      </c>
      <c r="O41" s="13">
        <v>0</v>
      </c>
      <c r="P41" s="13">
        <v>5</v>
      </c>
      <c r="Q41" s="13">
        <v>0</v>
      </c>
      <c r="R41" s="13">
        <v>8</v>
      </c>
      <c r="S41" s="13">
        <v>0</v>
      </c>
      <c r="T41" s="13">
        <v>2</v>
      </c>
      <c r="U41" s="13">
        <v>2</v>
      </c>
      <c r="V41" s="13">
        <v>0</v>
      </c>
      <c r="W41" s="13">
        <v>0</v>
      </c>
      <c r="X41" s="13">
        <v>2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2</v>
      </c>
      <c r="AE41" s="13">
        <v>0</v>
      </c>
      <c r="AF41" s="13">
        <v>235</v>
      </c>
      <c r="AG41" s="13">
        <v>207</v>
      </c>
      <c r="AH41" s="13">
        <v>115</v>
      </c>
      <c r="AI41" s="13">
        <v>38</v>
      </c>
      <c r="AJ41" s="13">
        <v>1</v>
      </c>
      <c r="AK41" s="13">
        <v>35</v>
      </c>
      <c r="AL41" s="13">
        <v>2210</v>
      </c>
      <c r="AM41" s="13">
        <v>0</v>
      </c>
      <c r="AN41" s="13">
        <v>36</v>
      </c>
      <c r="AO41" s="13">
        <v>0</v>
      </c>
      <c r="AP41" s="13">
        <v>3644</v>
      </c>
      <c r="AQ41" s="13">
        <v>8</v>
      </c>
      <c r="AR41" s="13">
        <v>2</v>
      </c>
      <c r="AS41" s="13">
        <v>0</v>
      </c>
      <c r="AT41" s="13">
        <v>4</v>
      </c>
      <c r="AU41" s="13">
        <v>0</v>
      </c>
      <c r="AV41" s="13">
        <v>3533</v>
      </c>
      <c r="AW41" s="13">
        <v>726</v>
      </c>
      <c r="AX41" s="13">
        <v>140</v>
      </c>
      <c r="AY41" s="13">
        <v>7</v>
      </c>
      <c r="AZ41" s="13">
        <v>0</v>
      </c>
      <c r="BA41" s="13">
        <v>11</v>
      </c>
      <c r="BB41" s="13">
        <v>347</v>
      </c>
      <c r="BC41" s="13">
        <v>6</v>
      </c>
      <c r="BD41" s="13">
        <v>7</v>
      </c>
      <c r="BE41" s="13">
        <v>0</v>
      </c>
      <c r="BF41" s="13">
        <v>12</v>
      </c>
      <c r="BG41" s="13">
        <v>18</v>
      </c>
      <c r="BH41" s="13">
        <v>1</v>
      </c>
      <c r="BI41" s="13">
        <v>110</v>
      </c>
      <c r="BJ41" s="13">
        <v>291</v>
      </c>
      <c r="BK41" s="13">
        <v>38</v>
      </c>
      <c r="BL41" s="13">
        <v>1</v>
      </c>
      <c r="BM41" s="13">
        <v>0</v>
      </c>
      <c r="BN41" s="13">
        <v>0</v>
      </c>
      <c r="BO41" s="13">
        <v>1</v>
      </c>
      <c r="BP41" s="13">
        <v>1130</v>
      </c>
      <c r="BQ41" s="13">
        <v>96</v>
      </c>
      <c r="BR41" s="13">
        <v>13</v>
      </c>
      <c r="BS41" s="13">
        <v>15</v>
      </c>
      <c r="BT41" s="13">
        <v>21</v>
      </c>
      <c r="BU41" s="13">
        <v>0</v>
      </c>
      <c r="BV41" s="13">
        <v>304</v>
      </c>
      <c r="BW41" s="14">
        <f t="shared" si="0"/>
        <v>13397</v>
      </c>
      <c r="BX41" s="13">
        <v>182</v>
      </c>
      <c r="BY41" s="13">
        <v>10699</v>
      </c>
      <c r="BZ41" s="13">
        <v>0</v>
      </c>
      <c r="CA41" s="13">
        <v>997</v>
      </c>
      <c r="CB41" s="13">
        <v>8576</v>
      </c>
      <c r="CC41" s="13">
        <v>0</v>
      </c>
      <c r="CD41" s="14">
        <f t="shared" si="1"/>
        <v>20454</v>
      </c>
      <c r="CE41" s="14">
        <f t="shared" si="2"/>
        <v>33851</v>
      </c>
      <c r="CF41" s="13">
        <v>0</v>
      </c>
      <c r="CG41" s="13">
        <v>0</v>
      </c>
      <c r="CH41" s="13">
        <v>0</v>
      </c>
      <c r="CI41" s="13">
        <v>0</v>
      </c>
      <c r="CJ41" s="14">
        <f t="shared" si="3"/>
        <v>20454</v>
      </c>
      <c r="CK41" s="14">
        <f t="shared" si="4"/>
        <v>33851</v>
      </c>
      <c r="CL41" s="13">
        <v>0</v>
      </c>
      <c r="CM41" s="13">
        <v>-33851</v>
      </c>
      <c r="CN41" s="13">
        <v>-12508</v>
      </c>
      <c r="CO41" s="13">
        <v>-21343</v>
      </c>
      <c r="CP41" s="14">
        <f t="shared" si="5"/>
        <v>-13397</v>
      </c>
      <c r="CQ41" s="15">
        <f t="shared" si="6"/>
        <v>0</v>
      </c>
    </row>
    <row r="42" spans="1:95">
      <c r="A42" s="6" t="s">
        <v>38</v>
      </c>
      <c r="B42" s="7" t="s">
        <v>207</v>
      </c>
      <c r="C42" s="12">
        <v>0</v>
      </c>
      <c r="D42" s="13">
        <v>0</v>
      </c>
      <c r="E42" s="13">
        <v>1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3</v>
      </c>
      <c r="M42" s="13">
        <v>1</v>
      </c>
      <c r="N42" s="13">
        <v>0</v>
      </c>
      <c r="O42" s="13">
        <v>0</v>
      </c>
      <c r="P42" s="13">
        <v>9</v>
      </c>
      <c r="Q42" s="13">
        <v>0</v>
      </c>
      <c r="R42" s="13">
        <v>0</v>
      </c>
      <c r="S42" s="13">
        <v>0</v>
      </c>
      <c r="T42" s="13">
        <v>6</v>
      </c>
      <c r="U42" s="13">
        <v>2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1</v>
      </c>
      <c r="AB42" s="13">
        <v>0</v>
      </c>
      <c r="AC42" s="13">
        <v>1</v>
      </c>
      <c r="AD42" s="13">
        <v>4</v>
      </c>
      <c r="AE42" s="13">
        <v>0</v>
      </c>
      <c r="AF42" s="13">
        <v>1</v>
      </c>
      <c r="AG42" s="13">
        <v>4</v>
      </c>
      <c r="AH42" s="13">
        <v>4</v>
      </c>
      <c r="AI42" s="13">
        <v>0</v>
      </c>
      <c r="AJ42" s="13">
        <v>2</v>
      </c>
      <c r="AK42" s="13">
        <v>1</v>
      </c>
      <c r="AL42" s="13">
        <v>9</v>
      </c>
      <c r="AM42" s="13">
        <v>0</v>
      </c>
      <c r="AN42" s="13">
        <v>0</v>
      </c>
      <c r="AO42" s="13">
        <v>0</v>
      </c>
      <c r="AP42" s="13">
        <v>10</v>
      </c>
      <c r="AQ42" s="13">
        <v>0</v>
      </c>
      <c r="AR42" s="13">
        <v>10</v>
      </c>
      <c r="AS42" s="13">
        <v>0</v>
      </c>
      <c r="AT42" s="13">
        <v>1</v>
      </c>
      <c r="AU42" s="13">
        <v>0</v>
      </c>
      <c r="AV42" s="13">
        <v>2350</v>
      </c>
      <c r="AW42" s="13">
        <v>972</v>
      </c>
      <c r="AX42" s="13">
        <v>887</v>
      </c>
      <c r="AY42" s="13">
        <v>3</v>
      </c>
      <c r="AZ42" s="13">
        <v>0</v>
      </c>
      <c r="BA42" s="13">
        <v>6</v>
      </c>
      <c r="BB42" s="13">
        <v>143</v>
      </c>
      <c r="BC42" s="13">
        <v>37</v>
      </c>
      <c r="BD42" s="13">
        <v>12</v>
      </c>
      <c r="BE42" s="13">
        <v>0</v>
      </c>
      <c r="BF42" s="13">
        <v>39</v>
      </c>
      <c r="BG42" s="13">
        <v>51</v>
      </c>
      <c r="BH42" s="13">
        <v>3</v>
      </c>
      <c r="BI42" s="13">
        <v>839</v>
      </c>
      <c r="BJ42" s="13">
        <v>11</v>
      </c>
      <c r="BK42" s="13">
        <v>7</v>
      </c>
      <c r="BL42" s="13">
        <v>4</v>
      </c>
      <c r="BM42" s="13">
        <v>9</v>
      </c>
      <c r="BN42" s="13">
        <v>0</v>
      </c>
      <c r="BO42" s="13">
        <v>31</v>
      </c>
      <c r="BP42" s="13">
        <v>3868</v>
      </c>
      <c r="BQ42" s="13">
        <v>193</v>
      </c>
      <c r="BR42" s="13">
        <v>27</v>
      </c>
      <c r="BS42" s="13">
        <v>1</v>
      </c>
      <c r="BT42" s="13">
        <v>5</v>
      </c>
      <c r="BU42" s="13">
        <v>0</v>
      </c>
      <c r="BV42" s="13">
        <v>4</v>
      </c>
      <c r="BW42" s="14">
        <f t="shared" si="0"/>
        <v>9573</v>
      </c>
      <c r="BX42" s="13">
        <v>19992</v>
      </c>
      <c r="BY42" s="13">
        <v>107835</v>
      </c>
      <c r="BZ42" s="13">
        <v>0</v>
      </c>
      <c r="CA42" s="13">
        <v>5703</v>
      </c>
      <c r="CB42" s="13">
        <v>23773</v>
      </c>
      <c r="CC42" s="13">
        <v>-50</v>
      </c>
      <c r="CD42" s="14">
        <f t="shared" si="1"/>
        <v>157253</v>
      </c>
      <c r="CE42" s="14">
        <f t="shared" si="2"/>
        <v>166826</v>
      </c>
      <c r="CF42" s="13">
        <v>0</v>
      </c>
      <c r="CG42" s="13">
        <v>2094</v>
      </c>
      <c r="CH42" s="13">
        <v>229</v>
      </c>
      <c r="CI42" s="13">
        <v>1865</v>
      </c>
      <c r="CJ42" s="14">
        <f t="shared" si="3"/>
        <v>159347</v>
      </c>
      <c r="CK42" s="14">
        <f t="shared" si="4"/>
        <v>168920</v>
      </c>
      <c r="CL42" s="13">
        <v>0</v>
      </c>
      <c r="CM42" s="13">
        <v>-166826</v>
      </c>
      <c r="CN42" s="13">
        <v>-68104</v>
      </c>
      <c r="CO42" s="13">
        <v>-98722</v>
      </c>
      <c r="CP42" s="14">
        <f t="shared" si="5"/>
        <v>-7479</v>
      </c>
      <c r="CQ42" s="15">
        <f t="shared" si="6"/>
        <v>2094</v>
      </c>
    </row>
    <row r="43" spans="1:95">
      <c r="A43" s="6" t="s">
        <v>39</v>
      </c>
      <c r="B43" s="7" t="s">
        <v>208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3">
        <v>0</v>
      </c>
      <c r="AT43" s="13">
        <v>0</v>
      </c>
      <c r="AU43" s="13">
        <v>0</v>
      </c>
      <c r="AV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3">
        <v>0</v>
      </c>
      <c r="BE43" s="13">
        <v>0</v>
      </c>
      <c r="BF43" s="13">
        <v>0</v>
      </c>
      <c r="BG43" s="13">
        <v>0</v>
      </c>
      <c r="BH43" s="13">
        <v>0</v>
      </c>
      <c r="BI43" s="13">
        <v>0</v>
      </c>
      <c r="BJ43" s="13">
        <v>0</v>
      </c>
      <c r="BK43" s="13">
        <v>0</v>
      </c>
      <c r="BL43" s="13">
        <v>0</v>
      </c>
      <c r="BM43" s="13">
        <v>0</v>
      </c>
      <c r="BN43" s="13">
        <v>0</v>
      </c>
      <c r="BO43" s="13">
        <v>0</v>
      </c>
      <c r="BP43" s="13">
        <v>2646</v>
      </c>
      <c r="BQ43" s="13">
        <v>0</v>
      </c>
      <c r="BR43" s="13">
        <v>0</v>
      </c>
      <c r="BS43" s="13">
        <v>0</v>
      </c>
      <c r="BT43" s="13">
        <v>0</v>
      </c>
      <c r="BU43" s="13">
        <v>0</v>
      </c>
      <c r="BV43" s="13">
        <v>1</v>
      </c>
      <c r="BW43" s="14">
        <f t="shared" si="0"/>
        <v>2647</v>
      </c>
      <c r="BX43" s="13">
        <v>0</v>
      </c>
      <c r="BY43" s="13">
        <v>18585</v>
      </c>
      <c r="BZ43" s="13">
        <v>0</v>
      </c>
      <c r="CA43" s="13">
        <v>10807</v>
      </c>
      <c r="CB43" s="13">
        <v>44346</v>
      </c>
      <c r="CC43" s="13">
        <v>0</v>
      </c>
      <c r="CD43" s="14">
        <f t="shared" si="1"/>
        <v>73738</v>
      </c>
      <c r="CE43" s="14">
        <f t="shared" si="2"/>
        <v>76385</v>
      </c>
      <c r="CF43" s="13">
        <v>0</v>
      </c>
      <c r="CG43" s="13">
        <v>0</v>
      </c>
      <c r="CH43" s="13">
        <v>0</v>
      </c>
      <c r="CI43" s="13">
        <v>0</v>
      </c>
      <c r="CJ43" s="14">
        <f t="shared" si="3"/>
        <v>73738</v>
      </c>
      <c r="CK43" s="14">
        <f t="shared" si="4"/>
        <v>76385</v>
      </c>
      <c r="CL43" s="13">
        <v>0</v>
      </c>
      <c r="CM43" s="13">
        <v>-76385</v>
      </c>
      <c r="CN43" s="13">
        <v>-51364</v>
      </c>
      <c r="CO43" s="13">
        <v>-25021</v>
      </c>
      <c r="CP43" s="14">
        <f t="shared" si="5"/>
        <v>-2647</v>
      </c>
      <c r="CQ43" s="15">
        <f t="shared" si="6"/>
        <v>0</v>
      </c>
    </row>
    <row r="44" spans="1:95">
      <c r="A44" s="6" t="s">
        <v>40</v>
      </c>
      <c r="B44" s="7" t="s">
        <v>133</v>
      </c>
      <c r="C44" s="12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1</v>
      </c>
      <c r="L44" s="13">
        <v>0</v>
      </c>
      <c r="M44" s="13">
        <v>0</v>
      </c>
      <c r="N44" s="13">
        <v>0</v>
      </c>
      <c r="O44" s="13">
        <v>0</v>
      </c>
      <c r="P44" s="13">
        <v>8</v>
      </c>
      <c r="Q44" s="13">
        <v>0</v>
      </c>
      <c r="R44" s="13">
        <v>0</v>
      </c>
      <c r="S44" s="13">
        <v>0</v>
      </c>
      <c r="T44" s="13">
        <v>260</v>
      </c>
      <c r="U44" s="13">
        <v>9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13148</v>
      </c>
      <c r="AG44" s="13">
        <v>81</v>
      </c>
      <c r="AH44" s="13">
        <v>10</v>
      </c>
      <c r="AI44" s="13">
        <v>28</v>
      </c>
      <c r="AJ44" s="13">
        <v>3</v>
      </c>
      <c r="AK44" s="13">
        <v>265</v>
      </c>
      <c r="AL44" s="13">
        <v>61906</v>
      </c>
      <c r="AM44" s="13">
        <v>0</v>
      </c>
      <c r="AN44" s="13">
        <v>365</v>
      </c>
      <c r="AO44" s="13">
        <v>0</v>
      </c>
      <c r="AP44" s="13">
        <v>342805</v>
      </c>
      <c r="AQ44" s="13">
        <v>185</v>
      </c>
      <c r="AR44" s="13">
        <v>1</v>
      </c>
      <c r="AS44" s="13">
        <v>0</v>
      </c>
      <c r="AT44" s="13">
        <v>0</v>
      </c>
      <c r="AU44" s="13">
        <v>0</v>
      </c>
      <c r="AV44" s="13">
        <v>120</v>
      </c>
      <c r="AW44" s="13">
        <v>17</v>
      </c>
      <c r="AX44" s="13">
        <v>0</v>
      </c>
      <c r="AY44" s="13">
        <v>7</v>
      </c>
      <c r="AZ44" s="13">
        <v>0</v>
      </c>
      <c r="BA44" s="13">
        <v>1</v>
      </c>
      <c r="BB44" s="13">
        <v>82</v>
      </c>
      <c r="BC44" s="13">
        <v>50</v>
      </c>
      <c r="BD44" s="13">
        <v>0</v>
      </c>
      <c r="BE44" s="13">
        <v>0</v>
      </c>
      <c r="BF44" s="13">
        <v>0</v>
      </c>
      <c r="BG44" s="13">
        <v>85</v>
      </c>
      <c r="BH44" s="13">
        <v>15</v>
      </c>
      <c r="BI44" s="13">
        <v>1016</v>
      </c>
      <c r="BJ44" s="13">
        <v>199</v>
      </c>
      <c r="BK44" s="13">
        <v>0</v>
      </c>
      <c r="BL44" s="13">
        <v>0</v>
      </c>
      <c r="BM44" s="13">
        <v>0</v>
      </c>
      <c r="BN44" s="13">
        <v>0</v>
      </c>
      <c r="BO44" s="13">
        <v>0</v>
      </c>
      <c r="BP44" s="13">
        <v>4</v>
      </c>
      <c r="BQ44" s="13">
        <v>0</v>
      </c>
      <c r="BR44" s="13">
        <v>0</v>
      </c>
      <c r="BS44" s="13">
        <v>0</v>
      </c>
      <c r="BT44" s="13">
        <v>0</v>
      </c>
      <c r="BU44" s="13">
        <v>697</v>
      </c>
      <c r="BV44" s="13">
        <v>1</v>
      </c>
      <c r="BW44" s="14">
        <f t="shared" si="0"/>
        <v>421369</v>
      </c>
      <c r="BX44" s="13">
        <v>51</v>
      </c>
      <c r="BY44" s="13">
        <v>1904</v>
      </c>
      <c r="BZ44" s="13">
        <v>0</v>
      </c>
      <c r="CA44" s="13">
        <v>0</v>
      </c>
      <c r="CB44" s="13">
        <v>0</v>
      </c>
      <c r="CC44" s="13">
        <v>-12995</v>
      </c>
      <c r="CD44" s="14">
        <f t="shared" si="1"/>
        <v>-11040</v>
      </c>
      <c r="CE44" s="14">
        <f t="shared" si="2"/>
        <v>410329</v>
      </c>
      <c r="CF44" s="13">
        <v>373929</v>
      </c>
      <c r="CG44" s="13">
        <v>291370</v>
      </c>
      <c r="CH44" s="13">
        <v>21422</v>
      </c>
      <c r="CI44" s="13">
        <v>269947.99657999992</v>
      </c>
      <c r="CJ44" s="14">
        <f t="shared" si="3"/>
        <v>654259</v>
      </c>
      <c r="CK44" s="14">
        <f t="shared" si="4"/>
        <v>1075628</v>
      </c>
      <c r="CL44" s="13">
        <v>0</v>
      </c>
      <c r="CM44" s="13">
        <v>-410329</v>
      </c>
      <c r="CN44" s="13">
        <v>-29118</v>
      </c>
      <c r="CO44" s="13">
        <v>-381211</v>
      </c>
      <c r="CP44" s="14">
        <f t="shared" si="5"/>
        <v>243930</v>
      </c>
      <c r="CQ44" s="15">
        <f t="shared" si="6"/>
        <v>665299</v>
      </c>
    </row>
    <row r="45" spans="1:95">
      <c r="A45" s="6" t="s">
        <v>41</v>
      </c>
      <c r="B45" s="7" t="s">
        <v>134</v>
      </c>
      <c r="C45" s="12">
        <v>0</v>
      </c>
      <c r="D45" s="13">
        <v>0</v>
      </c>
      <c r="E45" s="13">
        <v>0</v>
      </c>
      <c r="F45" s="13">
        <v>0</v>
      </c>
      <c r="G45" s="13">
        <v>0</v>
      </c>
      <c r="H45" s="13">
        <v>1</v>
      </c>
      <c r="I45" s="13">
        <v>0</v>
      </c>
      <c r="J45" s="13">
        <v>0</v>
      </c>
      <c r="K45" s="13">
        <v>1</v>
      </c>
      <c r="L45" s="13">
        <v>0</v>
      </c>
      <c r="M45" s="13">
        <v>0</v>
      </c>
      <c r="N45" s="13">
        <v>0</v>
      </c>
      <c r="O45" s="13">
        <v>0</v>
      </c>
      <c r="P45" s="13">
        <v>5</v>
      </c>
      <c r="Q45" s="13">
        <v>1</v>
      </c>
      <c r="R45" s="13">
        <v>1</v>
      </c>
      <c r="S45" s="13">
        <v>0</v>
      </c>
      <c r="T45" s="13">
        <v>2</v>
      </c>
      <c r="U45" s="13">
        <v>2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1</v>
      </c>
      <c r="AG45" s="13">
        <v>1</v>
      </c>
      <c r="AH45" s="13">
        <v>1</v>
      </c>
      <c r="AI45" s="13">
        <v>0</v>
      </c>
      <c r="AJ45" s="13">
        <v>1</v>
      </c>
      <c r="AK45" s="13">
        <v>0</v>
      </c>
      <c r="AL45" s="13">
        <v>1</v>
      </c>
      <c r="AM45" s="13">
        <v>0</v>
      </c>
      <c r="AN45" s="13">
        <v>0</v>
      </c>
      <c r="AO45" s="13">
        <v>0</v>
      </c>
      <c r="AP45" s="13">
        <v>0</v>
      </c>
      <c r="AQ45" s="13">
        <v>5768</v>
      </c>
      <c r="AR45" s="13">
        <v>0</v>
      </c>
      <c r="AS45" s="13">
        <v>0</v>
      </c>
      <c r="AT45" s="13">
        <v>0</v>
      </c>
      <c r="AU45" s="13">
        <v>0</v>
      </c>
      <c r="AV45" s="13">
        <v>4</v>
      </c>
      <c r="AW45" s="13">
        <v>2</v>
      </c>
      <c r="AX45" s="13">
        <v>0</v>
      </c>
      <c r="AY45" s="13">
        <v>2</v>
      </c>
      <c r="AZ45" s="13">
        <v>0</v>
      </c>
      <c r="BA45" s="13">
        <v>1</v>
      </c>
      <c r="BB45" s="13">
        <v>17</v>
      </c>
      <c r="BC45" s="13">
        <v>0</v>
      </c>
      <c r="BD45" s="13">
        <v>0</v>
      </c>
      <c r="BE45" s="13">
        <v>0</v>
      </c>
      <c r="BF45" s="13">
        <v>0</v>
      </c>
      <c r="BG45" s="13">
        <v>0</v>
      </c>
      <c r="BH45" s="13">
        <v>0</v>
      </c>
      <c r="BI45" s="13">
        <v>112</v>
      </c>
      <c r="BJ45" s="13">
        <v>1</v>
      </c>
      <c r="BK45" s="13">
        <v>0</v>
      </c>
      <c r="BL45" s="13">
        <v>0</v>
      </c>
      <c r="BM45" s="13">
        <v>0</v>
      </c>
      <c r="BN45" s="13">
        <v>0</v>
      </c>
      <c r="BO45" s="13">
        <v>0</v>
      </c>
      <c r="BP45" s="13">
        <v>75675</v>
      </c>
      <c r="BQ45" s="13">
        <v>2</v>
      </c>
      <c r="BR45" s="13">
        <v>0</v>
      </c>
      <c r="BS45" s="13">
        <v>0</v>
      </c>
      <c r="BT45" s="13">
        <v>2</v>
      </c>
      <c r="BU45" s="13">
        <v>0</v>
      </c>
      <c r="BV45" s="13">
        <v>0</v>
      </c>
      <c r="BW45" s="14">
        <f t="shared" si="0"/>
        <v>81604</v>
      </c>
      <c r="BX45" s="13">
        <v>0</v>
      </c>
      <c r="BY45" s="13">
        <v>88029</v>
      </c>
      <c r="BZ45" s="13">
        <v>0</v>
      </c>
      <c r="CA45" s="13">
        <v>2369</v>
      </c>
      <c r="CB45" s="13">
        <v>74777</v>
      </c>
      <c r="CC45" s="13">
        <v>-98</v>
      </c>
      <c r="CD45" s="14">
        <f t="shared" si="1"/>
        <v>165077</v>
      </c>
      <c r="CE45" s="14">
        <f t="shared" si="2"/>
        <v>246681</v>
      </c>
      <c r="CF45" s="13">
        <v>0</v>
      </c>
      <c r="CG45" s="13">
        <v>17435</v>
      </c>
      <c r="CH45" s="13">
        <v>17435</v>
      </c>
      <c r="CI45" s="13">
        <v>0</v>
      </c>
      <c r="CJ45" s="14">
        <f t="shared" si="3"/>
        <v>182512</v>
      </c>
      <c r="CK45" s="14">
        <f t="shared" si="4"/>
        <v>264116</v>
      </c>
      <c r="CL45" s="13">
        <v>0</v>
      </c>
      <c r="CM45" s="13">
        <v>-246666</v>
      </c>
      <c r="CN45" s="13">
        <v>-27535</v>
      </c>
      <c r="CO45" s="13">
        <v>-219131</v>
      </c>
      <c r="CP45" s="14">
        <f t="shared" si="5"/>
        <v>-64154</v>
      </c>
      <c r="CQ45" s="15">
        <f t="shared" si="6"/>
        <v>17450</v>
      </c>
    </row>
    <row r="46" spans="1:95">
      <c r="A46" s="6" t="s">
        <v>42</v>
      </c>
      <c r="B46" s="7" t="s">
        <v>209</v>
      </c>
      <c r="C46" s="12">
        <v>0</v>
      </c>
      <c r="D46" s="13">
        <v>0</v>
      </c>
      <c r="E46" s="13">
        <v>0</v>
      </c>
      <c r="F46" s="13">
        <v>0</v>
      </c>
      <c r="G46" s="13">
        <v>33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  <c r="AP46" s="13">
        <v>0</v>
      </c>
      <c r="AQ46" s="13">
        <v>0</v>
      </c>
      <c r="AR46" s="13">
        <v>110</v>
      </c>
      <c r="AS46" s="13">
        <v>0</v>
      </c>
      <c r="AT46" s="13">
        <v>0</v>
      </c>
      <c r="AU46" s="13">
        <v>0</v>
      </c>
      <c r="AV46" s="13">
        <v>0</v>
      </c>
      <c r="AW46" s="13">
        <v>0</v>
      </c>
      <c r="AX46" s="13">
        <v>0</v>
      </c>
      <c r="AY46" s="13">
        <v>0</v>
      </c>
      <c r="AZ46" s="13">
        <v>0</v>
      </c>
      <c r="BA46" s="13">
        <v>0</v>
      </c>
      <c r="BB46" s="13">
        <v>0</v>
      </c>
      <c r="BC46" s="13">
        <v>0</v>
      </c>
      <c r="BD46" s="13">
        <v>0</v>
      </c>
      <c r="BE46" s="13">
        <v>0</v>
      </c>
      <c r="BF46" s="13">
        <v>2061</v>
      </c>
      <c r="BG46" s="13">
        <v>0</v>
      </c>
      <c r="BH46" s="13">
        <v>0</v>
      </c>
      <c r="BI46" s="13">
        <v>168</v>
      </c>
      <c r="BJ46" s="13">
        <v>27</v>
      </c>
      <c r="BK46" s="13">
        <v>0</v>
      </c>
      <c r="BL46" s="13">
        <v>0</v>
      </c>
      <c r="BM46" s="13">
        <v>0</v>
      </c>
      <c r="BN46" s="13">
        <v>0</v>
      </c>
      <c r="BO46" s="13">
        <v>0</v>
      </c>
      <c r="BP46" s="13">
        <v>3</v>
      </c>
      <c r="BQ46" s="13">
        <v>0</v>
      </c>
      <c r="BR46" s="13">
        <v>0</v>
      </c>
      <c r="BS46" s="13">
        <v>0</v>
      </c>
      <c r="BT46" s="13">
        <v>184</v>
      </c>
      <c r="BU46" s="13">
        <v>0</v>
      </c>
      <c r="BV46" s="13">
        <v>3</v>
      </c>
      <c r="BW46" s="14">
        <f t="shared" si="0"/>
        <v>2589</v>
      </c>
      <c r="BX46" s="13">
        <v>0</v>
      </c>
      <c r="BY46" s="13">
        <v>1593</v>
      </c>
      <c r="BZ46" s="13">
        <v>0</v>
      </c>
      <c r="CA46" s="13">
        <v>1072</v>
      </c>
      <c r="CB46" s="13">
        <v>7610</v>
      </c>
      <c r="CC46" s="13">
        <v>-22</v>
      </c>
      <c r="CD46" s="14">
        <f t="shared" si="1"/>
        <v>10253</v>
      </c>
      <c r="CE46" s="14">
        <f t="shared" si="2"/>
        <v>12842</v>
      </c>
      <c r="CF46" s="13">
        <v>0</v>
      </c>
      <c r="CG46" s="13">
        <v>2272</v>
      </c>
      <c r="CH46" s="13">
        <v>1735</v>
      </c>
      <c r="CI46" s="13">
        <v>537</v>
      </c>
      <c r="CJ46" s="14">
        <f t="shared" si="3"/>
        <v>12525</v>
      </c>
      <c r="CK46" s="14">
        <f t="shared" si="4"/>
        <v>15114</v>
      </c>
      <c r="CL46" s="13">
        <v>0</v>
      </c>
      <c r="CM46" s="13">
        <v>-12752</v>
      </c>
      <c r="CN46" s="13">
        <v>-4602</v>
      </c>
      <c r="CO46" s="13">
        <v>-8150</v>
      </c>
      <c r="CP46" s="14">
        <f t="shared" si="5"/>
        <v>-227</v>
      </c>
      <c r="CQ46" s="15">
        <f t="shared" si="6"/>
        <v>2362</v>
      </c>
    </row>
    <row r="47" spans="1:95">
      <c r="A47" s="6" t="s">
        <v>43</v>
      </c>
      <c r="B47" s="7" t="s">
        <v>210</v>
      </c>
      <c r="C47" s="12">
        <v>0</v>
      </c>
      <c r="D47" s="13">
        <v>0</v>
      </c>
      <c r="E47" s="13">
        <v>60</v>
      </c>
      <c r="F47" s="13">
        <v>7</v>
      </c>
      <c r="G47" s="13">
        <v>0</v>
      </c>
      <c r="H47" s="13">
        <v>1</v>
      </c>
      <c r="I47" s="13">
        <v>0</v>
      </c>
      <c r="J47" s="13">
        <v>0</v>
      </c>
      <c r="K47" s="13">
        <v>0</v>
      </c>
      <c r="L47" s="13">
        <v>3</v>
      </c>
      <c r="M47" s="13">
        <v>0</v>
      </c>
      <c r="N47" s="13">
        <v>0</v>
      </c>
      <c r="O47" s="13">
        <v>0</v>
      </c>
      <c r="P47" s="13">
        <v>11</v>
      </c>
      <c r="Q47" s="13">
        <v>0</v>
      </c>
      <c r="R47" s="13">
        <v>2</v>
      </c>
      <c r="S47" s="13">
        <v>1</v>
      </c>
      <c r="T47" s="13">
        <v>2</v>
      </c>
      <c r="U47" s="13">
        <v>13</v>
      </c>
      <c r="V47" s="13">
        <v>0</v>
      </c>
      <c r="W47" s="13">
        <v>0</v>
      </c>
      <c r="X47" s="13">
        <v>19</v>
      </c>
      <c r="Y47" s="13">
        <v>3</v>
      </c>
      <c r="Z47" s="13">
        <v>0</v>
      </c>
      <c r="AA47" s="13">
        <v>1</v>
      </c>
      <c r="AB47" s="13">
        <v>0</v>
      </c>
      <c r="AC47" s="13">
        <v>0</v>
      </c>
      <c r="AD47" s="13">
        <v>15</v>
      </c>
      <c r="AE47" s="13">
        <v>0</v>
      </c>
      <c r="AF47" s="13">
        <v>6</v>
      </c>
      <c r="AG47" s="13">
        <v>12</v>
      </c>
      <c r="AH47" s="13">
        <v>812</v>
      </c>
      <c r="AI47" s="13">
        <v>1574</v>
      </c>
      <c r="AJ47" s="13">
        <v>18</v>
      </c>
      <c r="AK47" s="13">
        <v>124</v>
      </c>
      <c r="AL47" s="13">
        <v>290</v>
      </c>
      <c r="AM47" s="13">
        <v>0</v>
      </c>
      <c r="AN47" s="13">
        <v>0</v>
      </c>
      <c r="AO47" s="13">
        <v>0</v>
      </c>
      <c r="AP47" s="13">
        <v>2</v>
      </c>
      <c r="AQ47" s="13">
        <v>7</v>
      </c>
      <c r="AR47" s="13">
        <v>0</v>
      </c>
      <c r="AS47" s="13">
        <v>0</v>
      </c>
      <c r="AT47" s="13">
        <v>0</v>
      </c>
      <c r="AU47" s="13">
        <v>0</v>
      </c>
      <c r="AV47" s="13">
        <v>85</v>
      </c>
      <c r="AW47" s="13">
        <v>18</v>
      </c>
      <c r="AX47" s="13">
        <v>0</v>
      </c>
      <c r="AY47" s="13">
        <v>0</v>
      </c>
      <c r="AZ47" s="13">
        <v>0</v>
      </c>
      <c r="BA47" s="13">
        <v>16</v>
      </c>
      <c r="BB47" s="13">
        <v>1017</v>
      </c>
      <c r="BC47" s="13">
        <v>50</v>
      </c>
      <c r="BD47" s="13">
        <v>4</v>
      </c>
      <c r="BE47" s="13">
        <v>0</v>
      </c>
      <c r="BF47" s="13">
        <v>12</v>
      </c>
      <c r="BG47" s="13">
        <v>6</v>
      </c>
      <c r="BH47" s="13">
        <v>9</v>
      </c>
      <c r="BI47" s="13">
        <v>639</v>
      </c>
      <c r="BJ47" s="13">
        <v>4</v>
      </c>
      <c r="BK47" s="13">
        <v>9284</v>
      </c>
      <c r="BL47" s="13">
        <v>1642</v>
      </c>
      <c r="BM47" s="13">
        <v>11</v>
      </c>
      <c r="BN47" s="13">
        <v>0</v>
      </c>
      <c r="BO47" s="13">
        <v>0</v>
      </c>
      <c r="BP47" s="13">
        <v>49</v>
      </c>
      <c r="BQ47" s="13">
        <v>202</v>
      </c>
      <c r="BR47" s="13">
        <v>8</v>
      </c>
      <c r="BS47" s="13">
        <v>7</v>
      </c>
      <c r="BT47" s="13">
        <v>311</v>
      </c>
      <c r="BU47" s="13">
        <v>0</v>
      </c>
      <c r="BV47" s="13">
        <v>3</v>
      </c>
      <c r="BW47" s="14">
        <f t="shared" si="0"/>
        <v>16360</v>
      </c>
      <c r="BX47" s="13">
        <v>294</v>
      </c>
      <c r="BY47" s="13">
        <v>17556</v>
      </c>
      <c r="BZ47" s="13">
        <v>0</v>
      </c>
      <c r="CA47" s="13">
        <v>2015</v>
      </c>
      <c r="CB47" s="13">
        <v>38417</v>
      </c>
      <c r="CC47" s="13">
        <v>0</v>
      </c>
      <c r="CD47" s="14">
        <f t="shared" si="1"/>
        <v>58282</v>
      </c>
      <c r="CE47" s="14">
        <f t="shared" si="2"/>
        <v>74642</v>
      </c>
      <c r="CF47" s="13">
        <v>0</v>
      </c>
      <c r="CG47" s="13">
        <v>0</v>
      </c>
      <c r="CH47" s="13">
        <v>0</v>
      </c>
      <c r="CI47" s="13">
        <v>0</v>
      </c>
      <c r="CJ47" s="14">
        <f t="shared" si="3"/>
        <v>58282</v>
      </c>
      <c r="CK47" s="14">
        <f t="shared" si="4"/>
        <v>74642</v>
      </c>
      <c r="CL47" s="13">
        <v>0</v>
      </c>
      <c r="CM47" s="13">
        <v>-74642</v>
      </c>
      <c r="CN47" s="13">
        <v>-31866</v>
      </c>
      <c r="CO47" s="13">
        <v>-42776</v>
      </c>
      <c r="CP47" s="14">
        <f t="shared" si="5"/>
        <v>-16360</v>
      </c>
      <c r="CQ47" s="15">
        <f t="shared" si="6"/>
        <v>0</v>
      </c>
    </row>
    <row r="48" spans="1:95">
      <c r="A48" s="6" t="s">
        <v>44</v>
      </c>
      <c r="B48" s="7" t="s">
        <v>211</v>
      </c>
      <c r="C48" s="12">
        <v>4</v>
      </c>
      <c r="D48" s="13">
        <v>0</v>
      </c>
      <c r="E48" s="13">
        <v>4</v>
      </c>
      <c r="F48" s="13">
        <v>34</v>
      </c>
      <c r="G48" s="13">
        <v>21</v>
      </c>
      <c r="H48" s="13">
        <v>30</v>
      </c>
      <c r="I48" s="13">
        <v>0</v>
      </c>
      <c r="J48" s="13">
        <v>1</v>
      </c>
      <c r="K48" s="13">
        <v>43</v>
      </c>
      <c r="L48" s="13">
        <v>121</v>
      </c>
      <c r="M48" s="13">
        <v>126</v>
      </c>
      <c r="N48" s="13">
        <v>0</v>
      </c>
      <c r="O48" s="13">
        <v>0</v>
      </c>
      <c r="P48" s="13">
        <v>11346</v>
      </c>
      <c r="Q48" s="13">
        <v>0</v>
      </c>
      <c r="R48" s="13">
        <v>392</v>
      </c>
      <c r="S48" s="13">
        <v>2</v>
      </c>
      <c r="T48" s="13">
        <v>14</v>
      </c>
      <c r="U48" s="13">
        <v>0</v>
      </c>
      <c r="V48" s="13">
        <v>3</v>
      </c>
      <c r="W48" s="13">
        <v>0</v>
      </c>
      <c r="X48" s="13">
        <v>20</v>
      </c>
      <c r="Y48" s="13">
        <v>1</v>
      </c>
      <c r="Z48" s="13">
        <v>0</v>
      </c>
      <c r="AA48" s="13">
        <v>0</v>
      </c>
      <c r="AB48" s="13">
        <v>11</v>
      </c>
      <c r="AC48" s="13">
        <v>0</v>
      </c>
      <c r="AD48" s="13">
        <v>219</v>
      </c>
      <c r="AE48" s="13">
        <v>2</v>
      </c>
      <c r="AF48" s="13">
        <v>1</v>
      </c>
      <c r="AG48" s="13">
        <v>35</v>
      </c>
      <c r="AH48" s="13">
        <v>44</v>
      </c>
      <c r="AI48" s="13">
        <v>3</v>
      </c>
      <c r="AJ48" s="13">
        <v>4</v>
      </c>
      <c r="AK48" s="13">
        <v>3</v>
      </c>
      <c r="AL48" s="13">
        <v>220</v>
      </c>
      <c r="AM48" s="13">
        <v>0</v>
      </c>
      <c r="AN48" s="13">
        <v>1</v>
      </c>
      <c r="AO48" s="13">
        <v>0</v>
      </c>
      <c r="AP48" s="13">
        <v>8</v>
      </c>
      <c r="AQ48" s="13">
        <v>3</v>
      </c>
      <c r="AR48" s="13">
        <v>0</v>
      </c>
      <c r="AS48" s="13">
        <v>0</v>
      </c>
      <c r="AT48" s="13">
        <v>479</v>
      </c>
      <c r="AU48" s="13">
        <v>0</v>
      </c>
      <c r="AV48" s="13">
        <v>2020</v>
      </c>
      <c r="AW48" s="13">
        <v>683</v>
      </c>
      <c r="AX48" s="13">
        <v>168</v>
      </c>
      <c r="AY48" s="13">
        <v>64</v>
      </c>
      <c r="AZ48" s="13">
        <v>0</v>
      </c>
      <c r="BA48" s="13">
        <v>151</v>
      </c>
      <c r="BB48" s="13">
        <v>1613</v>
      </c>
      <c r="BC48" s="13">
        <v>65</v>
      </c>
      <c r="BD48" s="13">
        <v>0</v>
      </c>
      <c r="BE48" s="13">
        <v>0</v>
      </c>
      <c r="BF48" s="13">
        <v>58</v>
      </c>
      <c r="BG48" s="13">
        <v>242</v>
      </c>
      <c r="BH48" s="13">
        <v>60</v>
      </c>
      <c r="BI48" s="13">
        <v>4547</v>
      </c>
      <c r="BJ48" s="13">
        <v>2116</v>
      </c>
      <c r="BK48" s="13">
        <v>179</v>
      </c>
      <c r="BL48" s="13">
        <v>1593</v>
      </c>
      <c r="BM48" s="13">
        <v>620</v>
      </c>
      <c r="BN48" s="13">
        <v>0</v>
      </c>
      <c r="BO48" s="13">
        <v>0</v>
      </c>
      <c r="BP48" s="13">
        <v>1449</v>
      </c>
      <c r="BQ48" s="13">
        <v>1588</v>
      </c>
      <c r="BR48" s="13">
        <v>584</v>
      </c>
      <c r="BS48" s="13">
        <v>193</v>
      </c>
      <c r="BT48" s="13">
        <v>1511</v>
      </c>
      <c r="BU48" s="13">
        <v>1227</v>
      </c>
      <c r="BV48" s="13">
        <v>524</v>
      </c>
      <c r="BW48" s="14">
        <f t="shared" si="0"/>
        <v>34450</v>
      </c>
      <c r="BX48" s="13">
        <v>2254</v>
      </c>
      <c r="BY48" s="13">
        <v>31087</v>
      </c>
      <c r="BZ48" s="13">
        <v>0</v>
      </c>
      <c r="CA48" s="13">
        <v>6742</v>
      </c>
      <c r="CB48" s="13">
        <v>31737</v>
      </c>
      <c r="CC48" s="13">
        <v>-64</v>
      </c>
      <c r="CD48" s="14">
        <f t="shared" si="1"/>
        <v>71756</v>
      </c>
      <c r="CE48" s="14">
        <f t="shared" si="2"/>
        <v>106206</v>
      </c>
      <c r="CF48" s="13">
        <v>0</v>
      </c>
      <c r="CG48" s="13">
        <v>7150</v>
      </c>
      <c r="CH48" s="13">
        <v>7074</v>
      </c>
      <c r="CI48" s="13">
        <v>76</v>
      </c>
      <c r="CJ48" s="14">
        <f t="shared" si="3"/>
        <v>78906</v>
      </c>
      <c r="CK48" s="14">
        <f t="shared" si="4"/>
        <v>113356</v>
      </c>
      <c r="CL48" s="13">
        <v>0</v>
      </c>
      <c r="CM48" s="13">
        <v>-104604</v>
      </c>
      <c r="CN48" s="13">
        <v>-49144</v>
      </c>
      <c r="CO48" s="13">
        <v>-55460</v>
      </c>
      <c r="CP48" s="14">
        <f t="shared" si="5"/>
        <v>-25698</v>
      </c>
      <c r="CQ48" s="15">
        <f t="shared" si="6"/>
        <v>8752</v>
      </c>
    </row>
    <row r="49" spans="1:95">
      <c r="A49" s="6" t="s">
        <v>45</v>
      </c>
      <c r="B49" s="7" t="s">
        <v>212</v>
      </c>
      <c r="C49" s="12">
        <v>38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253</v>
      </c>
      <c r="K49" s="13">
        <v>0</v>
      </c>
      <c r="L49" s="13">
        <v>2460</v>
      </c>
      <c r="M49" s="13">
        <v>53</v>
      </c>
      <c r="N49" s="13">
        <v>1186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1875</v>
      </c>
      <c r="Y49" s="13">
        <v>1</v>
      </c>
      <c r="Z49" s="13">
        <v>0</v>
      </c>
      <c r="AA49" s="13">
        <v>158</v>
      </c>
      <c r="AB49" s="13">
        <v>46</v>
      </c>
      <c r="AC49" s="13">
        <v>185</v>
      </c>
      <c r="AD49" s="13">
        <v>39628</v>
      </c>
      <c r="AE49" s="13">
        <v>0</v>
      </c>
      <c r="AF49" s="13">
        <v>0</v>
      </c>
      <c r="AG49" s="13">
        <v>8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  <c r="AP49" s="13">
        <v>8</v>
      </c>
      <c r="AQ49" s="13">
        <v>4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A49" s="13">
        <v>0</v>
      </c>
      <c r="BB49" s="13">
        <v>0</v>
      </c>
      <c r="BC49" s="13">
        <v>0</v>
      </c>
      <c r="BD49" s="13">
        <v>0</v>
      </c>
      <c r="BE49" s="13">
        <v>0</v>
      </c>
      <c r="BF49" s="13">
        <v>0</v>
      </c>
      <c r="BG49" s="13">
        <v>0</v>
      </c>
      <c r="BH49" s="13">
        <v>0</v>
      </c>
      <c r="BI49" s="13">
        <v>0</v>
      </c>
      <c r="BJ49" s="13">
        <v>0</v>
      </c>
      <c r="BK49" s="13">
        <v>0</v>
      </c>
      <c r="BL49" s="13">
        <v>0</v>
      </c>
      <c r="BM49" s="13">
        <v>0</v>
      </c>
      <c r="BN49" s="13">
        <v>0</v>
      </c>
      <c r="BO49" s="13">
        <v>0</v>
      </c>
      <c r="BP49" s="13">
        <v>0</v>
      </c>
      <c r="BQ49" s="13">
        <v>0</v>
      </c>
      <c r="BR49" s="13">
        <v>15</v>
      </c>
      <c r="BS49" s="13">
        <v>0</v>
      </c>
      <c r="BT49" s="13">
        <v>0</v>
      </c>
      <c r="BU49" s="13">
        <v>0</v>
      </c>
      <c r="BV49" s="13">
        <v>1</v>
      </c>
      <c r="BW49" s="14">
        <f t="shared" si="0"/>
        <v>45919</v>
      </c>
      <c r="BX49" s="13">
        <v>0</v>
      </c>
      <c r="BY49" s="13">
        <v>607</v>
      </c>
      <c r="BZ49" s="13">
        <v>0</v>
      </c>
      <c r="CA49" s="13">
        <v>0</v>
      </c>
      <c r="CB49" s="13">
        <v>0</v>
      </c>
      <c r="CC49" s="13">
        <v>0</v>
      </c>
      <c r="CD49" s="14">
        <f t="shared" si="1"/>
        <v>607</v>
      </c>
      <c r="CE49" s="14">
        <f t="shared" si="2"/>
        <v>46526</v>
      </c>
      <c r="CF49" s="13">
        <v>0</v>
      </c>
      <c r="CG49" s="13">
        <v>16347</v>
      </c>
      <c r="CH49" s="13">
        <v>11385</v>
      </c>
      <c r="CI49" s="13">
        <v>4962</v>
      </c>
      <c r="CJ49" s="14">
        <f t="shared" si="3"/>
        <v>16954</v>
      </c>
      <c r="CK49" s="14">
        <f t="shared" si="4"/>
        <v>62873</v>
      </c>
      <c r="CL49" s="13">
        <v>0</v>
      </c>
      <c r="CM49" s="13">
        <v>-46334</v>
      </c>
      <c r="CN49" s="13">
        <v>-22910</v>
      </c>
      <c r="CO49" s="13">
        <v>-23424</v>
      </c>
      <c r="CP49" s="14">
        <f t="shared" si="5"/>
        <v>-29380</v>
      </c>
      <c r="CQ49" s="15">
        <f t="shared" si="6"/>
        <v>16539</v>
      </c>
    </row>
    <row r="50" spans="1:95">
      <c r="A50" s="6" t="s">
        <v>46</v>
      </c>
      <c r="B50" s="7" t="s">
        <v>213</v>
      </c>
      <c r="C50" s="12">
        <v>796</v>
      </c>
      <c r="D50" s="13">
        <v>335</v>
      </c>
      <c r="E50" s="13">
        <v>29</v>
      </c>
      <c r="F50" s="13">
        <v>11</v>
      </c>
      <c r="G50" s="13">
        <v>0</v>
      </c>
      <c r="H50" s="13">
        <v>47</v>
      </c>
      <c r="I50" s="13">
        <v>1</v>
      </c>
      <c r="J50" s="13">
        <v>103</v>
      </c>
      <c r="K50" s="13">
        <v>282</v>
      </c>
      <c r="L50" s="13">
        <v>1263</v>
      </c>
      <c r="M50" s="13">
        <v>263</v>
      </c>
      <c r="N50" s="13">
        <v>6</v>
      </c>
      <c r="O50" s="13">
        <v>0</v>
      </c>
      <c r="P50" s="13">
        <v>955</v>
      </c>
      <c r="Q50" s="13">
        <v>32</v>
      </c>
      <c r="R50" s="13">
        <v>475</v>
      </c>
      <c r="S50" s="13">
        <v>98</v>
      </c>
      <c r="T50" s="13">
        <v>1460</v>
      </c>
      <c r="U50" s="13">
        <v>5676</v>
      </c>
      <c r="V50" s="13">
        <v>65</v>
      </c>
      <c r="W50" s="13">
        <v>259</v>
      </c>
      <c r="X50" s="13">
        <v>1035</v>
      </c>
      <c r="Y50" s="13">
        <v>370</v>
      </c>
      <c r="Z50" s="13">
        <v>0</v>
      </c>
      <c r="AA50" s="13">
        <v>26</v>
      </c>
      <c r="AB50" s="13">
        <v>172</v>
      </c>
      <c r="AC50" s="13">
        <v>687</v>
      </c>
      <c r="AD50" s="13">
        <v>7278</v>
      </c>
      <c r="AE50" s="13">
        <v>301</v>
      </c>
      <c r="AF50" s="13">
        <v>361</v>
      </c>
      <c r="AG50" s="13">
        <v>1488</v>
      </c>
      <c r="AH50" s="13">
        <v>192</v>
      </c>
      <c r="AI50" s="13">
        <v>179</v>
      </c>
      <c r="AJ50" s="13">
        <v>104</v>
      </c>
      <c r="AK50" s="13">
        <v>43</v>
      </c>
      <c r="AL50" s="13">
        <v>319</v>
      </c>
      <c r="AM50" s="13">
        <v>0</v>
      </c>
      <c r="AN50" s="13">
        <v>1</v>
      </c>
      <c r="AO50" s="13">
        <v>0</v>
      </c>
      <c r="AP50" s="13">
        <v>305</v>
      </c>
      <c r="AQ50" s="13">
        <v>8</v>
      </c>
      <c r="AR50" s="13">
        <v>2</v>
      </c>
      <c r="AS50" s="13">
        <v>0</v>
      </c>
      <c r="AT50" s="13">
        <v>3</v>
      </c>
      <c r="AU50" s="13">
        <v>5</v>
      </c>
      <c r="AV50" s="13">
        <v>737</v>
      </c>
      <c r="AW50" s="13">
        <v>822</v>
      </c>
      <c r="AX50" s="13">
        <v>137</v>
      </c>
      <c r="AY50" s="13">
        <v>89100</v>
      </c>
      <c r="AZ50" s="13">
        <v>0</v>
      </c>
      <c r="BA50" s="13">
        <v>5272</v>
      </c>
      <c r="BB50" s="13">
        <v>6646</v>
      </c>
      <c r="BC50" s="13">
        <v>1628</v>
      </c>
      <c r="BD50" s="13">
        <v>11542</v>
      </c>
      <c r="BE50" s="13">
        <v>43537</v>
      </c>
      <c r="BF50" s="13">
        <v>2240</v>
      </c>
      <c r="BG50" s="13">
        <v>4081</v>
      </c>
      <c r="BH50" s="13">
        <v>17</v>
      </c>
      <c r="BI50" s="13">
        <v>12746</v>
      </c>
      <c r="BJ50" s="13">
        <v>6606</v>
      </c>
      <c r="BK50" s="13">
        <v>1728</v>
      </c>
      <c r="BL50" s="13">
        <v>4268</v>
      </c>
      <c r="BM50" s="13">
        <v>238</v>
      </c>
      <c r="BN50" s="13">
        <v>0</v>
      </c>
      <c r="BO50" s="13">
        <v>76</v>
      </c>
      <c r="BP50" s="13">
        <v>1301</v>
      </c>
      <c r="BQ50" s="13">
        <v>1699</v>
      </c>
      <c r="BR50" s="13">
        <v>604</v>
      </c>
      <c r="BS50" s="13">
        <v>332</v>
      </c>
      <c r="BT50" s="13">
        <v>1517</v>
      </c>
      <c r="BU50" s="13">
        <v>0</v>
      </c>
      <c r="BV50" s="13">
        <v>125</v>
      </c>
      <c r="BW50" s="14">
        <f t="shared" si="0"/>
        <v>222034</v>
      </c>
      <c r="BX50" s="13">
        <v>0</v>
      </c>
      <c r="BY50" s="13">
        <v>0</v>
      </c>
      <c r="BZ50" s="13">
        <v>0</v>
      </c>
      <c r="CA50" s="13">
        <v>60357</v>
      </c>
      <c r="CB50" s="13">
        <v>342744</v>
      </c>
      <c r="CC50" s="13">
        <v>0</v>
      </c>
      <c r="CD50" s="14">
        <f t="shared" si="1"/>
        <v>403101</v>
      </c>
      <c r="CE50" s="14">
        <f t="shared" si="2"/>
        <v>625135</v>
      </c>
      <c r="CF50" s="13">
        <v>0</v>
      </c>
      <c r="CG50" s="13">
        <v>0</v>
      </c>
      <c r="CH50" s="13">
        <v>0</v>
      </c>
      <c r="CI50" s="13">
        <v>0</v>
      </c>
      <c r="CJ50" s="14">
        <f t="shared" si="3"/>
        <v>403101</v>
      </c>
      <c r="CK50" s="14">
        <f t="shared" si="4"/>
        <v>625135</v>
      </c>
      <c r="CL50" s="13">
        <v>0</v>
      </c>
      <c r="CM50" s="13">
        <v>0</v>
      </c>
      <c r="CN50" s="13">
        <v>0</v>
      </c>
      <c r="CO50" s="13">
        <v>0</v>
      </c>
      <c r="CP50" s="14">
        <f t="shared" si="5"/>
        <v>403101</v>
      </c>
      <c r="CQ50" s="15">
        <f t="shared" si="6"/>
        <v>625135</v>
      </c>
    </row>
    <row r="51" spans="1:95">
      <c r="A51" s="6" t="s">
        <v>47</v>
      </c>
      <c r="B51" s="7" t="s">
        <v>214</v>
      </c>
      <c r="C51" s="12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3">
        <v>0</v>
      </c>
      <c r="BE51" s="13">
        <v>0</v>
      </c>
      <c r="BF51" s="13">
        <v>0</v>
      </c>
      <c r="BG51" s="13">
        <v>0</v>
      </c>
      <c r="BH51" s="13">
        <v>0</v>
      </c>
      <c r="BI51" s="13">
        <v>0</v>
      </c>
      <c r="BJ51" s="13">
        <v>0</v>
      </c>
      <c r="BK51" s="13">
        <v>0</v>
      </c>
      <c r="BL51" s="13">
        <v>0</v>
      </c>
      <c r="BM51" s="13">
        <v>0</v>
      </c>
      <c r="BN51" s="13">
        <v>0</v>
      </c>
      <c r="BO51" s="13">
        <v>0</v>
      </c>
      <c r="BP51" s="13">
        <v>0</v>
      </c>
      <c r="BQ51" s="13">
        <v>0</v>
      </c>
      <c r="BR51" s="13">
        <v>0</v>
      </c>
      <c r="BS51" s="13">
        <v>0</v>
      </c>
      <c r="BT51" s="13">
        <v>0</v>
      </c>
      <c r="BU51" s="13">
        <v>0</v>
      </c>
      <c r="BV51" s="13">
        <v>0</v>
      </c>
      <c r="BW51" s="14">
        <f t="shared" si="0"/>
        <v>0</v>
      </c>
      <c r="BX51" s="13">
        <v>0</v>
      </c>
      <c r="BY51" s="13">
        <v>0</v>
      </c>
      <c r="BZ51" s="13">
        <v>0</v>
      </c>
      <c r="CA51" s="13">
        <v>365680</v>
      </c>
      <c r="CB51" s="13">
        <v>0</v>
      </c>
      <c r="CC51" s="13">
        <v>0</v>
      </c>
      <c r="CD51" s="14">
        <f t="shared" si="1"/>
        <v>365680</v>
      </c>
      <c r="CE51" s="14">
        <f t="shared" si="2"/>
        <v>365680</v>
      </c>
      <c r="CF51" s="13">
        <v>0</v>
      </c>
      <c r="CG51" s="13">
        <v>0</v>
      </c>
      <c r="CH51" s="13">
        <v>0</v>
      </c>
      <c r="CI51" s="13">
        <v>0</v>
      </c>
      <c r="CJ51" s="14">
        <f t="shared" si="3"/>
        <v>365680</v>
      </c>
      <c r="CK51" s="14">
        <f t="shared" si="4"/>
        <v>365680</v>
      </c>
      <c r="CL51" s="13">
        <v>0</v>
      </c>
      <c r="CM51" s="13">
        <v>0</v>
      </c>
      <c r="CN51" s="13">
        <v>0</v>
      </c>
      <c r="CO51" s="13">
        <v>0</v>
      </c>
      <c r="CP51" s="14">
        <f t="shared" si="5"/>
        <v>365680</v>
      </c>
      <c r="CQ51" s="15">
        <f t="shared" si="6"/>
        <v>365680</v>
      </c>
    </row>
    <row r="52" spans="1:95">
      <c r="A52" s="6" t="s">
        <v>48</v>
      </c>
      <c r="B52" s="7" t="s">
        <v>215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3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0</v>
      </c>
      <c r="BQ52" s="13">
        <v>0</v>
      </c>
      <c r="BR52" s="13">
        <v>0</v>
      </c>
      <c r="BS52" s="13">
        <v>0</v>
      </c>
      <c r="BT52" s="13">
        <v>0</v>
      </c>
      <c r="BU52" s="13">
        <v>0</v>
      </c>
      <c r="BV52" s="13">
        <v>0</v>
      </c>
      <c r="BW52" s="14">
        <f t="shared" si="0"/>
        <v>0</v>
      </c>
      <c r="BX52" s="13">
        <v>0</v>
      </c>
      <c r="BY52" s="13">
        <v>0</v>
      </c>
      <c r="BZ52" s="13">
        <v>0</v>
      </c>
      <c r="CA52" s="13">
        <v>42898</v>
      </c>
      <c r="CB52" s="13">
        <v>28201</v>
      </c>
      <c r="CC52" s="13">
        <v>0</v>
      </c>
      <c r="CD52" s="14">
        <f t="shared" si="1"/>
        <v>71099</v>
      </c>
      <c r="CE52" s="14">
        <f t="shared" si="2"/>
        <v>71099</v>
      </c>
      <c r="CF52" s="13">
        <v>0</v>
      </c>
      <c r="CG52" s="13">
        <v>0</v>
      </c>
      <c r="CH52" s="13">
        <v>0</v>
      </c>
      <c r="CI52" s="13">
        <v>0</v>
      </c>
      <c r="CJ52" s="14">
        <f t="shared" si="3"/>
        <v>71099</v>
      </c>
      <c r="CK52" s="14">
        <f t="shared" si="4"/>
        <v>71099</v>
      </c>
      <c r="CL52" s="13">
        <v>0</v>
      </c>
      <c r="CM52" s="13">
        <v>0</v>
      </c>
      <c r="CN52" s="13">
        <v>0</v>
      </c>
      <c r="CO52" s="13">
        <v>0</v>
      </c>
      <c r="CP52" s="14">
        <f t="shared" si="5"/>
        <v>71099</v>
      </c>
      <c r="CQ52" s="15">
        <f t="shared" si="6"/>
        <v>71099</v>
      </c>
    </row>
    <row r="53" spans="1:95">
      <c r="A53" s="6" t="s">
        <v>49</v>
      </c>
      <c r="B53" s="7" t="s">
        <v>216</v>
      </c>
      <c r="C53" s="12">
        <v>923</v>
      </c>
      <c r="D53" s="13">
        <v>932</v>
      </c>
      <c r="E53" s="13">
        <v>529</v>
      </c>
      <c r="F53" s="13">
        <v>170</v>
      </c>
      <c r="G53" s="13">
        <v>33</v>
      </c>
      <c r="H53" s="13">
        <v>304</v>
      </c>
      <c r="I53" s="13">
        <v>0</v>
      </c>
      <c r="J53" s="13">
        <v>2155</v>
      </c>
      <c r="K53" s="13">
        <v>5025</v>
      </c>
      <c r="L53" s="13">
        <v>10177</v>
      </c>
      <c r="M53" s="13">
        <v>1044</v>
      </c>
      <c r="N53" s="13">
        <v>87</v>
      </c>
      <c r="O53" s="13">
        <v>17</v>
      </c>
      <c r="P53" s="13">
        <v>8637</v>
      </c>
      <c r="Q53" s="13">
        <v>574</v>
      </c>
      <c r="R53" s="13">
        <v>1169</v>
      </c>
      <c r="S53" s="13">
        <v>88</v>
      </c>
      <c r="T53" s="13">
        <v>6693</v>
      </c>
      <c r="U53" s="13">
        <v>25690</v>
      </c>
      <c r="V53" s="13">
        <v>4134</v>
      </c>
      <c r="W53" s="13">
        <v>341</v>
      </c>
      <c r="X53" s="13">
        <v>4619</v>
      </c>
      <c r="Y53" s="13">
        <v>2166</v>
      </c>
      <c r="Z53" s="13">
        <v>0</v>
      </c>
      <c r="AA53" s="13">
        <v>345</v>
      </c>
      <c r="AB53" s="13">
        <v>408</v>
      </c>
      <c r="AC53" s="13">
        <v>4664</v>
      </c>
      <c r="AD53" s="13">
        <v>10297</v>
      </c>
      <c r="AE53" s="13">
        <v>366</v>
      </c>
      <c r="AF53" s="13">
        <v>5883</v>
      </c>
      <c r="AG53" s="13">
        <v>15622</v>
      </c>
      <c r="AH53" s="13">
        <v>921</v>
      </c>
      <c r="AI53" s="13">
        <v>157</v>
      </c>
      <c r="AJ53" s="13">
        <v>4904</v>
      </c>
      <c r="AK53" s="13">
        <v>426</v>
      </c>
      <c r="AL53" s="13">
        <v>1035</v>
      </c>
      <c r="AM53" s="13">
        <v>0</v>
      </c>
      <c r="AN53" s="13">
        <v>9</v>
      </c>
      <c r="AO53" s="13">
        <v>0</v>
      </c>
      <c r="AP53" s="13">
        <v>2008</v>
      </c>
      <c r="AQ53" s="13">
        <v>109</v>
      </c>
      <c r="AR53" s="13">
        <v>56</v>
      </c>
      <c r="AS53" s="13">
        <v>0</v>
      </c>
      <c r="AT53" s="13">
        <v>87</v>
      </c>
      <c r="AU53" s="13">
        <v>296</v>
      </c>
      <c r="AV53" s="13">
        <v>1937</v>
      </c>
      <c r="AW53" s="13">
        <v>1214</v>
      </c>
      <c r="AX53" s="13">
        <v>688</v>
      </c>
      <c r="AY53" s="13">
        <v>33295</v>
      </c>
      <c r="AZ53" s="13">
        <v>0</v>
      </c>
      <c r="BA53" s="13">
        <v>10286</v>
      </c>
      <c r="BB53" s="13">
        <v>37158</v>
      </c>
      <c r="BC53" s="13">
        <v>1653</v>
      </c>
      <c r="BD53" s="13">
        <v>819</v>
      </c>
      <c r="BE53" s="13">
        <v>0</v>
      </c>
      <c r="BF53" s="13">
        <v>5655</v>
      </c>
      <c r="BG53" s="13">
        <v>947</v>
      </c>
      <c r="BH53" s="13">
        <v>88</v>
      </c>
      <c r="BI53" s="13">
        <v>10609</v>
      </c>
      <c r="BJ53" s="13">
        <v>10740</v>
      </c>
      <c r="BK53" s="13">
        <v>9025</v>
      </c>
      <c r="BL53" s="13">
        <v>6214</v>
      </c>
      <c r="BM53" s="13">
        <v>543</v>
      </c>
      <c r="BN53" s="13">
        <v>0</v>
      </c>
      <c r="BO53" s="13">
        <v>247</v>
      </c>
      <c r="BP53" s="13">
        <v>3112</v>
      </c>
      <c r="BQ53" s="13">
        <v>4833</v>
      </c>
      <c r="BR53" s="13">
        <v>5612</v>
      </c>
      <c r="BS53" s="13">
        <v>2684</v>
      </c>
      <c r="BT53" s="13">
        <v>4210</v>
      </c>
      <c r="BU53" s="13">
        <v>0</v>
      </c>
      <c r="BV53" s="13">
        <v>1228</v>
      </c>
      <c r="BW53" s="14">
        <f t="shared" si="0"/>
        <v>275897</v>
      </c>
      <c r="BX53" s="13">
        <v>90</v>
      </c>
      <c r="BY53" s="13">
        <v>155367</v>
      </c>
      <c r="BZ53" s="13">
        <v>0</v>
      </c>
      <c r="CA53" s="13">
        <v>0</v>
      </c>
      <c r="CB53" s="13">
        <v>0</v>
      </c>
      <c r="CC53" s="13">
        <v>0</v>
      </c>
      <c r="CD53" s="14">
        <f t="shared" si="1"/>
        <v>155457</v>
      </c>
      <c r="CE53" s="14">
        <f t="shared" si="2"/>
        <v>431354</v>
      </c>
      <c r="CF53" s="13">
        <v>0</v>
      </c>
      <c r="CG53" s="13">
        <v>552604</v>
      </c>
      <c r="CH53" s="13">
        <v>552604</v>
      </c>
      <c r="CI53" s="13">
        <v>0</v>
      </c>
      <c r="CJ53" s="14">
        <f t="shared" si="3"/>
        <v>708061</v>
      </c>
      <c r="CK53" s="14">
        <f t="shared" si="4"/>
        <v>983958</v>
      </c>
      <c r="CL53" s="13">
        <v>0</v>
      </c>
      <c r="CM53" s="13">
        <v>-60022</v>
      </c>
      <c r="CN53" s="13">
        <v>-26097</v>
      </c>
      <c r="CO53" s="13">
        <v>-33925</v>
      </c>
      <c r="CP53" s="14">
        <f t="shared" si="5"/>
        <v>648039</v>
      </c>
      <c r="CQ53" s="15">
        <f t="shared" si="6"/>
        <v>923936</v>
      </c>
    </row>
    <row r="54" spans="1:95">
      <c r="A54" s="6" t="s">
        <v>50</v>
      </c>
      <c r="B54" s="7" t="s">
        <v>217</v>
      </c>
      <c r="C54" s="12">
        <v>1</v>
      </c>
      <c r="D54" s="13">
        <v>0</v>
      </c>
      <c r="E54" s="13">
        <v>10</v>
      </c>
      <c r="F54" s="13">
        <v>0</v>
      </c>
      <c r="G54" s="13">
        <v>0</v>
      </c>
      <c r="H54" s="13">
        <v>2</v>
      </c>
      <c r="I54" s="13">
        <v>0</v>
      </c>
      <c r="J54" s="13">
        <v>98</v>
      </c>
      <c r="K54" s="13">
        <v>663</v>
      </c>
      <c r="L54" s="13">
        <v>3172</v>
      </c>
      <c r="M54" s="13">
        <v>202</v>
      </c>
      <c r="N54" s="13">
        <v>12</v>
      </c>
      <c r="O54" s="13">
        <v>2</v>
      </c>
      <c r="P54" s="13">
        <v>274</v>
      </c>
      <c r="Q54" s="13">
        <v>3</v>
      </c>
      <c r="R54" s="13">
        <v>15</v>
      </c>
      <c r="S54" s="13">
        <v>2</v>
      </c>
      <c r="T54" s="13">
        <v>34</v>
      </c>
      <c r="U54" s="13">
        <v>1158</v>
      </c>
      <c r="V54" s="13">
        <v>18</v>
      </c>
      <c r="W54" s="13">
        <v>8</v>
      </c>
      <c r="X54" s="13">
        <v>236</v>
      </c>
      <c r="Y54" s="13">
        <v>216</v>
      </c>
      <c r="Z54" s="13">
        <v>0</v>
      </c>
      <c r="AA54" s="13">
        <v>10</v>
      </c>
      <c r="AB54" s="13">
        <v>38</v>
      </c>
      <c r="AC54" s="13">
        <v>1197</v>
      </c>
      <c r="AD54" s="13">
        <v>1005</v>
      </c>
      <c r="AE54" s="13">
        <v>48</v>
      </c>
      <c r="AF54" s="13">
        <v>883</v>
      </c>
      <c r="AG54" s="13">
        <v>1385</v>
      </c>
      <c r="AH54" s="13">
        <v>203</v>
      </c>
      <c r="AI54" s="13">
        <v>10</v>
      </c>
      <c r="AJ54" s="13">
        <v>161</v>
      </c>
      <c r="AK54" s="13">
        <v>79</v>
      </c>
      <c r="AL54" s="13">
        <v>156</v>
      </c>
      <c r="AM54" s="13">
        <v>0</v>
      </c>
      <c r="AN54" s="13">
        <v>1</v>
      </c>
      <c r="AO54" s="13">
        <v>0</v>
      </c>
      <c r="AP54" s="13">
        <v>91</v>
      </c>
      <c r="AQ54" s="13">
        <v>18</v>
      </c>
      <c r="AR54" s="13">
        <v>32</v>
      </c>
      <c r="AS54" s="13">
        <v>0</v>
      </c>
      <c r="AT54" s="13">
        <v>4</v>
      </c>
      <c r="AU54" s="13">
        <v>12</v>
      </c>
      <c r="AV54" s="13">
        <v>617</v>
      </c>
      <c r="AW54" s="13">
        <v>204</v>
      </c>
      <c r="AX54" s="13">
        <v>168</v>
      </c>
      <c r="AY54" s="13">
        <v>77</v>
      </c>
      <c r="AZ54" s="13">
        <v>0</v>
      </c>
      <c r="BA54" s="13">
        <v>542</v>
      </c>
      <c r="BB54" s="13">
        <v>9928</v>
      </c>
      <c r="BC54" s="13">
        <v>746</v>
      </c>
      <c r="BD54" s="13">
        <v>141</v>
      </c>
      <c r="BE54" s="13">
        <v>0</v>
      </c>
      <c r="BF54" s="13">
        <v>362</v>
      </c>
      <c r="BG54" s="13">
        <v>135</v>
      </c>
      <c r="BH54" s="13">
        <v>6</v>
      </c>
      <c r="BI54" s="13">
        <v>1981</v>
      </c>
      <c r="BJ54" s="13">
        <v>1237</v>
      </c>
      <c r="BK54" s="13">
        <v>2264</v>
      </c>
      <c r="BL54" s="13">
        <v>2455</v>
      </c>
      <c r="BM54" s="13">
        <v>433</v>
      </c>
      <c r="BN54" s="13">
        <v>0</v>
      </c>
      <c r="BO54" s="13">
        <v>8</v>
      </c>
      <c r="BP54" s="13">
        <v>258</v>
      </c>
      <c r="BQ54" s="13">
        <v>299</v>
      </c>
      <c r="BR54" s="13">
        <v>4444</v>
      </c>
      <c r="BS54" s="13">
        <v>2147</v>
      </c>
      <c r="BT54" s="13">
        <v>1896</v>
      </c>
      <c r="BU54" s="13">
        <v>0</v>
      </c>
      <c r="BV54" s="13">
        <v>281</v>
      </c>
      <c r="BW54" s="14">
        <f t="shared" si="0"/>
        <v>42088</v>
      </c>
      <c r="BX54" s="13">
        <v>24</v>
      </c>
      <c r="BY54" s="13">
        <v>40899</v>
      </c>
      <c r="BZ54" s="13">
        <v>0</v>
      </c>
      <c r="CA54" s="13">
        <v>0</v>
      </c>
      <c r="CB54" s="13">
        <v>0</v>
      </c>
      <c r="CC54" s="13">
        <v>0</v>
      </c>
      <c r="CD54" s="14">
        <f t="shared" si="1"/>
        <v>40923</v>
      </c>
      <c r="CE54" s="14">
        <f t="shared" si="2"/>
        <v>83011</v>
      </c>
      <c r="CF54" s="13">
        <v>0</v>
      </c>
      <c r="CG54" s="13">
        <v>0</v>
      </c>
      <c r="CH54" s="13">
        <v>0</v>
      </c>
      <c r="CI54" s="13">
        <v>0</v>
      </c>
      <c r="CJ54" s="14">
        <f t="shared" si="3"/>
        <v>40923</v>
      </c>
      <c r="CK54" s="14">
        <f t="shared" si="4"/>
        <v>83011</v>
      </c>
      <c r="CL54" s="13">
        <v>0</v>
      </c>
      <c r="CM54" s="13">
        <v>-83011</v>
      </c>
      <c r="CN54" s="13">
        <v>-81306</v>
      </c>
      <c r="CO54" s="13">
        <v>-1705</v>
      </c>
      <c r="CP54" s="14">
        <f t="shared" si="5"/>
        <v>-42088</v>
      </c>
      <c r="CQ54" s="15">
        <f t="shared" si="6"/>
        <v>0</v>
      </c>
    </row>
    <row r="55" spans="1:95">
      <c r="A55" s="6" t="s">
        <v>51</v>
      </c>
      <c r="B55" s="7" t="s">
        <v>218</v>
      </c>
      <c r="C55" s="12">
        <v>17</v>
      </c>
      <c r="D55" s="13">
        <v>372</v>
      </c>
      <c r="E55" s="13">
        <v>80</v>
      </c>
      <c r="F55" s="13">
        <v>14</v>
      </c>
      <c r="G55" s="13">
        <v>8</v>
      </c>
      <c r="H55" s="13">
        <v>74</v>
      </c>
      <c r="I55" s="13">
        <v>2</v>
      </c>
      <c r="J55" s="13">
        <v>149</v>
      </c>
      <c r="K55" s="13">
        <v>5155</v>
      </c>
      <c r="L55" s="13">
        <v>5503</v>
      </c>
      <c r="M55" s="13">
        <v>548</v>
      </c>
      <c r="N55" s="13">
        <v>24</v>
      </c>
      <c r="O55" s="13">
        <v>0</v>
      </c>
      <c r="P55" s="13">
        <v>434</v>
      </c>
      <c r="Q55" s="13">
        <v>80</v>
      </c>
      <c r="R55" s="13">
        <v>73</v>
      </c>
      <c r="S55" s="13">
        <v>12</v>
      </c>
      <c r="T55" s="13">
        <v>730</v>
      </c>
      <c r="U55" s="13">
        <v>9669</v>
      </c>
      <c r="V55" s="13">
        <v>15952</v>
      </c>
      <c r="W55" s="13">
        <v>12</v>
      </c>
      <c r="X55" s="13">
        <v>286</v>
      </c>
      <c r="Y55" s="13">
        <v>338</v>
      </c>
      <c r="Z55" s="13">
        <v>0</v>
      </c>
      <c r="AA55" s="13">
        <v>399</v>
      </c>
      <c r="AB55" s="13">
        <v>90</v>
      </c>
      <c r="AC55" s="13">
        <v>622</v>
      </c>
      <c r="AD55" s="13">
        <v>2681</v>
      </c>
      <c r="AE55" s="13">
        <v>70</v>
      </c>
      <c r="AF55" s="13">
        <v>685</v>
      </c>
      <c r="AG55" s="13">
        <v>916</v>
      </c>
      <c r="AH55" s="13">
        <v>1935</v>
      </c>
      <c r="AI55" s="13">
        <v>91</v>
      </c>
      <c r="AJ55" s="13">
        <v>497</v>
      </c>
      <c r="AK55" s="13">
        <v>278</v>
      </c>
      <c r="AL55" s="13">
        <v>209</v>
      </c>
      <c r="AM55" s="13">
        <v>0</v>
      </c>
      <c r="AN55" s="13">
        <v>0</v>
      </c>
      <c r="AO55" s="13">
        <v>0</v>
      </c>
      <c r="AP55" s="13">
        <v>9107</v>
      </c>
      <c r="AQ55" s="13">
        <v>10</v>
      </c>
      <c r="AR55" s="13">
        <v>9</v>
      </c>
      <c r="AS55" s="13">
        <v>0</v>
      </c>
      <c r="AT55" s="13">
        <v>32</v>
      </c>
      <c r="AU55" s="13">
        <v>25</v>
      </c>
      <c r="AV55" s="13">
        <v>1625</v>
      </c>
      <c r="AW55" s="13">
        <v>1405</v>
      </c>
      <c r="AX55" s="13">
        <v>355</v>
      </c>
      <c r="AY55" s="13">
        <v>2791</v>
      </c>
      <c r="AZ55" s="13">
        <v>0</v>
      </c>
      <c r="BA55" s="13">
        <v>10979</v>
      </c>
      <c r="BB55" s="13">
        <v>7674</v>
      </c>
      <c r="BC55" s="13">
        <v>1869</v>
      </c>
      <c r="BD55" s="13">
        <v>188</v>
      </c>
      <c r="BE55" s="13">
        <v>0</v>
      </c>
      <c r="BF55" s="13">
        <v>2683</v>
      </c>
      <c r="BG55" s="13">
        <v>198</v>
      </c>
      <c r="BH55" s="13">
        <v>8</v>
      </c>
      <c r="BI55" s="13">
        <v>28372</v>
      </c>
      <c r="BJ55" s="13">
        <v>7458</v>
      </c>
      <c r="BK55" s="13">
        <v>9276</v>
      </c>
      <c r="BL55" s="13">
        <v>6486</v>
      </c>
      <c r="BM55" s="13">
        <v>682</v>
      </c>
      <c r="BN55" s="13">
        <v>0</v>
      </c>
      <c r="BO55" s="13">
        <v>70</v>
      </c>
      <c r="BP55" s="13">
        <v>1285</v>
      </c>
      <c r="BQ55" s="13">
        <v>3226</v>
      </c>
      <c r="BR55" s="13">
        <v>9075</v>
      </c>
      <c r="BS55" s="13">
        <v>5122</v>
      </c>
      <c r="BT55" s="13">
        <v>7100</v>
      </c>
      <c r="BU55" s="13">
        <v>0</v>
      </c>
      <c r="BV55" s="13">
        <v>2261</v>
      </c>
      <c r="BW55" s="14">
        <f t="shared" si="0"/>
        <v>167376</v>
      </c>
      <c r="BX55" s="13">
        <v>67</v>
      </c>
      <c r="BY55" s="13">
        <v>82376</v>
      </c>
      <c r="BZ55" s="13">
        <v>-70950</v>
      </c>
      <c r="CA55" s="13">
        <v>0</v>
      </c>
      <c r="CB55" s="13">
        <v>0</v>
      </c>
      <c r="CC55" s="13">
        <v>0</v>
      </c>
      <c r="CD55" s="14">
        <f t="shared" si="1"/>
        <v>11493</v>
      </c>
      <c r="CE55" s="14">
        <f t="shared" si="2"/>
        <v>178869</v>
      </c>
      <c r="CF55" s="13">
        <v>0</v>
      </c>
      <c r="CG55" s="13">
        <v>45532</v>
      </c>
      <c r="CH55" s="13">
        <v>45532</v>
      </c>
      <c r="CI55" s="13">
        <v>0</v>
      </c>
      <c r="CJ55" s="14">
        <f t="shared" si="3"/>
        <v>57025</v>
      </c>
      <c r="CK55" s="14">
        <f t="shared" si="4"/>
        <v>224401</v>
      </c>
      <c r="CL55" s="13">
        <v>0</v>
      </c>
      <c r="CM55" s="13">
        <v>-37054</v>
      </c>
      <c r="CN55" s="13">
        <v>-15511</v>
      </c>
      <c r="CO55" s="13">
        <v>-21543</v>
      </c>
      <c r="CP55" s="14">
        <f t="shared" si="5"/>
        <v>19971</v>
      </c>
      <c r="CQ55" s="15">
        <f t="shared" si="6"/>
        <v>187347</v>
      </c>
    </row>
    <row r="56" spans="1:95">
      <c r="A56" s="6" t="s">
        <v>52</v>
      </c>
      <c r="B56" s="7" t="s">
        <v>145</v>
      </c>
      <c r="C56" s="12">
        <v>8558</v>
      </c>
      <c r="D56" s="13">
        <v>3247</v>
      </c>
      <c r="E56" s="13">
        <v>640</v>
      </c>
      <c r="F56" s="13">
        <v>870</v>
      </c>
      <c r="G56" s="13">
        <v>100</v>
      </c>
      <c r="H56" s="13">
        <v>511</v>
      </c>
      <c r="I56" s="13">
        <v>62</v>
      </c>
      <c r="J56" s="13">
        <v>11095</v>
      </c>
      <c r="K56" s="13">
        <v>13256</v>
      </c>
      <c r="L56" s="13">
        <v>41397</v>
      </c>
      <c r="M56" s="13">
        <v>1766</v>
      </c>
      <c r="N56" s="13">
        <v>657</v>
      </c>
      <c r="O56" s="13">
        <v>19</v>
      </c>
      <c r="P56" s="13">
        <v>56327</v>
      </c>
      <c r="Q56" s="13">
        <v>3264</v>
      </c>
      <c r="R56" s="13">
        <v>6071</v>
      </c>
      <c r="S56" s="13">
        <v>681</v>
      </c>
      <c r="T56" s="13">
        <v>16710</v>
      </c>
      <c r="U56" s="13">
        <v>6753</v>
      </c>
      <c r="V56" s="13">
        <v>383</v>
      </c>
      <c r="W56" s="13">
        <v>1202</v>
      </c>
      <c r="X56" s="13">
        <v>8180</v>
      </c>
      <c r="Y56" s="13">
        <v>554</v>
      </c>
      <c r="Z56" s="13">
        <v>0</v>
      </c>
      <c r="AA56" s="13">
        <v>1821</v>
      </c>
      <c r="AB56" s="13">
        <v>471</v>
      </c>
      <c r="AC56" s="13">
        <v>8905</v>
      </c>
      <c r="AD56" s="13">
        <v>31331</v>
      </c>
      <c r="AE56" s="13">
        <v>1518</v>
      </c>
      <c r="AF56" s="13">
        <v>16195</v>
      </c>
      <c r="AG56" s="13">
        <v>18558</v>
      </c>
      <c r="AH56" s="13">
        <v>13487</v>
      </c>
      <c r="AI56" s="13">
        <v>3249</v>
      </c>
      <c r="AJ56" s="13">
        <v>9530</v>
      </c>
      <c r="AK56" s="13">
        <v>2411</v>
      </c>
      <c r="AL56" s="13">
        <v>8195</v>
      </c>
      <c r="AM56" s="13">
        <v>0</v>
      </c>
      <c r="AN56" s="13">
        <v>40</v>
      </c>
      <c r="AO56" s="13">
        <v>0</v>
      </c>
      <c r="AP56" s="13">
        <v>1163</v>
      </c>
      <c r="AQ56" s="13">
        <v>516</v>
      </c>
      <c r="AR56" s="13">
        <v>106</v>
      </c>
      <c r="AS56" s="13">
        <v>0</v>
      </c>
      <c r="AT56" s="13">
        <v>693</v>
      </c>
      <c r="AU56" s="13">
        <v>486</v>
      </c>
      <c r="AV56" s="13">
        <v>41395</v>
      </c>
      <c r="AW56" s="13">
        <v>13643</v>
      </c>
      <c r="AX56" s="13">
        <v>2728</v>
      </c>
      <c r="AY56" s="13">
        <v>1612</v>
      </c>
      <c r="AZ56" s="13">
        <v>0</v>
      </c>
      <c r="BA56" s="13">
        <v>4223</v>
      </c>
      <c r="BB56" s="13">
        <v>26967</v>
      </c>
      <c r="BC56" s="13">
        <v>4159</v>
      </c>
      <c r="BD56" s="13">
        <v>920</v>
      </c>
      <c r="BE56" s="13">
        <v>726</v>
      </c>
      <c r="BF56" s="13">
        <v>7001</v>
      </c>
      <c r="BG56" s="13">
        <v>777</v>
      </c>
      <c r="BH56" s="13">
        <v>360</v>
      </c>
      <c r="BI56" s="13">
        <v>12216</v>
      </c>
      <c r="BJ56" s="13">
        <v>7626</v>
      </c>
      <c r="BK56" s="13">
        <v>43812</v>
      </c>
      <c r="BL56" s="13">
        <v>24633</v>
      </c>
      <c r="BM56" s="13">
        <v>7620</v>
      </c>
      <c r="BN56" s="13">
        <v>0</v>
      </c>
      <c r="BO56" s="13">
        <v>2213</v>
      </c>
      <c r="BP56" s="13">
        <v>16718</v>
      </c>
      <c r="BQ56" s="13">
        <v>5415</v>
      </c>
      <c r="BR56" s="13">
        <v>41532</v>
      </c>
      <c r="BS56" s="13">
        <v>8168</v>
      </c>
      <c r="BT56" s="13">
        <v>9709</v>
      </c>
      <c r="BU56" s="13">
        <v>4288</v>
      </c>
      <c r="BV56" s="13">
        <v>1166</v>
      </c>
      <c r="BW56" s="14">
        <f t="shared" si="0"/>
        <v>590605</v>
      </c>
      <c r="BX56" s="13">
        <v>27074</v>
      </c>
      <c r="BY56" s="13">
        <v>1136430</v>
      </c>
      <c r="BZ56" s="13">
        <v>0</v>
      </c>
      <c r="CA56" s="13">
        <v>17134</v>
      </c>
      <c r="CB56" s="13">
        <v>237400</v>
      </c>
      <c r="CC56" s="13">
        <v>124</v>
      </c>
      <c r="CD56" s="14">
        <f t="shared" si="1"/>
        <v>1418162</v>
      </c>
      <c r="CE56" s="14">
        <f t="shared" si="2"/>
        <v>2008767</v>
      </c>
      <c r="CF56" s="13">
        <v>0</v>
      </c>
      <c r="CG56" s="13">
        <v>808612</v>
      </c>
      <c r="CH56" s="13">
        <v>155183</v>
      </c>
      <c r="CI56" s="13">
        <v>653429</v>
      </c>
      <c r="CJ56" s="14">
        <f t="shared" si="3"/>
        <v>2226774</v>
      </c>
      <c r="CK56" s="14">
        <f t="shared" si="4"/>
        <v>2817379</v>
      </c>
      <c r="CL56" s="13">
        <v>0</v>
      </c>
      <c r="CM56" s="13">
        <v>-1415463</v>
      </c>
      <c r="CN56" s="13">
        <v>-441303</v>
      </c>
      <c r="CO56" s="13">
        <v>-974160</v>
      </c>
      <c r="CP56" s="14">
        <f t="shared" si="5"/>
        <v>811311</v>
      </c>
      <c r="CQ56" s="15">
        <f t="shared" si="6"/>
        <v>1401916</v>
      </c>
    </row>
    <row r="57" spans="1:95">
      <c r="A57" s="6" t="s">
        <v>53</v>
      </c>
      <c r="B57" s="7" t="s">
        <v>219</v>
      </c>
      <c r="C57" s="12">
        <v>2665</v>
      </c>
      <c r="D57" s="13">
        <v>2705</v>
      </c>
      <c r="E57" s="13">
        <v>341</v>
      </c>
      <c r="F57" s="13">
        <v>2419</v>
      </c>
      <c r="G57" s="13">
        <v>50</v>
      </c>
      <c r="H57" s="13">
        <v>1009</v>
      </c>
      <c r="I57" s="13">
        <v>0</v>
      </c>
      <c r="J57" s="13">
        <v>389</v>
      </c>
      <c r="K57" s="13">
        <v>1303</v>
      </c>
      <c r="L57" s="13">
        <v>3083</v>
      </c>
      <c r="M57" s="13">
        <v>378</v>
      </c>
      <c r="N57" s="13">
        <v>40</v>
      </c>
      <c r="O57" s="13">
        <v>13</v>
      </c>
      <c r="P57" s="13">
        <v>7923</v>
      </c>
      <c r="Q57" s="13">
        <v>464</v>
      </c>
      <c r="R57" s="13">
        <v>1148</v>
      </c>
      <c r="S57" s="13">
        <v>61</v>
      </c>
      <c r="T57" s="13">
        <v>4320</v>
      </c>
      <c r="U57" s="13">
        <v>3970</v>
      </c>
      <c r="V57" s="13">
        <v>257</v>
      </c>
      <c r="W57" s="13">
        <v>51</v>
      </c>
      <c r="X57" s="13">
        <v>534</v>
      </c>
      <c r="Y57" s="13">
        <v>1971</v>
      </c>
      <c r="Z57" s="13">
        <v>0</v>
      </c>
      <c r="AA57" s="13">
        <v>604</v>
      </c>
      <c r="AB57" s="13">
        <v>249</v>
      </c>
      <c r="AC57" s="13">
        <v>1444</v>
      </c>
      <c r="AD57" s="13">
        <v>16182</v>
      </c>
      <c r="AE57" s="13">
        <v>293</v>
      </c>
      <c r="AF57" s="13">
        <v>1281</v>
      </c>
      <c r="AG57" s="13">
        <v>3323</v>
      </c>
      <c r="AH57" s="13">
        <v>4163</v>
      </c>
      <c r="AI57" s="13">
        <v>1050</v>
      </c>
      <c r="AJ57" s="13">
        <v>4192</v>
      </c>
      <c r="AK57" s="13">
        <v>307</v>
      </c>
      <c r="AL57" s="13">
        <v>1068</v>
      </c>
      <c r="AM57" s="13">
        <v>0</v>
      </c>
      <c r="AN57" s="13">
        <v>7</v>
      </c>
      <c r="AO57" s="13">
        <v>0</v>
      </c>
      <c r="AP57" s="13">
        <v>147</v>
      </c>
      <c r="AQ57" s="13">
        <v>44</v>
      </c>
      <c r="AR57" s="13">
        <v>21</v>
      </c>
      <c r="AS57" s="13">
        <v>0</v>
      </c>
      <c r="AT57" s="13">
        <v>235</v>
      </c>
      <c r="AU57" s="13">
        <v>18</v>
      </c>
      <c r="AV57" s="13">
        <v>6649</v>
      </c>
      <c r="AW57" s="13">
        <v>5684</v>
      </c>
      <c r="AX57" s="13">
        <v>1828</v>
      </c>
      <c r="AY57" s="13">
        <v>29467</v>
      </c>
      <c r="AZ57" s="13">
        <v>0</v>
      </c>
      <c r="BA57" s="13">
        <v>1973</v>
      </c>
      <c r="BB57" s="13">
        <v>78616</v>
      </c>
      <c r="BC57" s="13">
        <v>79367</v>
      </c>
      <c r="BD57" s="13">
        <v>18419</v>
      </c>
      <c r="BE57" s="13">
        <v>79541</v>
      </c>
      <c r="BF57" s="13">
        <v>12519</v>
      </c>
      <c r="BG57" s="13">
        <v>1570</v>
      </c>
      <c r="BH57" s="13">
        <v>190</v>
      </c>
      <c r="BI57" s="13">
        <v>4013</v>
      </c>
      <c r="BJ57" s="13">
        <v>2621</v>
      </c>
      <c r="BK57" s="13">
        <v>10818</v>
      </c>
      <c r="BL57" s="13">
        <v>6728</v>
      </c>
      <c r="BM57" s="13">
        <v>3482</v>
      </c>
      <c r="BN57" s="13">
        <v>0</v>
      </c>
      <c r="BO57" s="13">
        <v>10270</v>
      </c>
      <c r="BP57" s="13">
        <v>11216</v>
      </c>
      <c r="BQ57" s="13">
        <v>2745</v>
      </c>
      <c r="BR57" s="13">
        <v>3873</v>
      </c>
      <c r="BS57" s="13">
        <v>4379</v>
      </c>
      <c r="BT57" s="13">
        <v>2923</v>
      </c>
      <c r="BU57" s="13">
        <v>0</v>
      </c>
      <c r="BV57" s="13">
        <v>92829</v>
      </c>
      <c r="BW57" s="14">
        <f t="shared" si="0"/>
        <v>541442</v>
      </c>
      <c r="BX57" s="13">
        <v>5</v>
      </c>
      <c r="BY57" s="13">
        <v>399158</v>
      </c>
      <c r="BZ57" s="13">
        <v>0</v>
      </c>
      <c r="CA57" s="13">
        <v>0</v>
      </c>
      <c r="CB57" s="13">
        <v>0</v>
      </c>
      <c r="CC57" s="13">
        <v>0</v>
      </c>
      <c r="CD57" s="14">
        <f t="shared" si="1"/>
        <v>399163</v>
      </c>
      <c r="CE57" s="14">
        <f t="shared" si="2"/>
        <v>940605</v>
      </c>
      <c r="CF57" s="13">
        <v>0</v>
      </c>
      <c r="CG57" s="13">
        <v>225391</v>
      </c>
      <c r="CH57" s="13">
        <v>207681</v>
      </c>
      <c r="CI57" s="13">
        <v>17710</v>
      </c>
      <c r="CJ57" s="14">
        <f t="shared" si="3"/>
        <v>624554</v>
      </c>
      <c r="CK57" s="14">
        <f t="shared" si="4"/>
        <v>1165996</v>
      </c>
      <c r="CL57" s="13">
        <v>0</v>
      </c>
      <c r="CM57" s="13">
        <v>-484597</v>
      </c>
      <c r="CN57" s="13">
        <v>-240257</v>
      </c>
      <c r="CO57" s="13">
        <v>-244340</v>
      </c>
      <c r="CP57" s="14">
        <f t="shared" si="5"/>
        <v>139957</v>
      </c>
      <c r="CQ57" s="15">
        <f t="shared" si="6"/>
        <v>681399</v>
      </c>
    </row>
    <row r="58" spans="1:95">
      <c r="A58" s="6" t="s">
        <v>54</v>
      </c>
      <c r="B58" s="7" t="s">
        <v>220</v>
      </c>
      <c r="C58" s="12">
        <v>10</v>
      </c>
      <c r="D58" s="13">
        <v>0</v>
      </c>
      <c r="E58" s="13">
        <v>50</v>
      </c>
      <c r="F58" s="13">
        <v>140</v>
      </c>
      <c r="G58" s="13">
        <v>0</v>
      </c>
      <c r="H58" s="13">
        <v>63</v>
      </c>
      <c r="I58" s="13">
        <v>0</v>
      </c>
      <c r="J58" s="13">
        <v>67</v>
      </c>
      <c r="K58" s="13">
        <v>3918</v>
      </c>
      <c r="L58" s="13">
        <v>1</v>
      </c>
      <c r="M58" s="13">
        <v>0</v>
      </c>
      <c r="N58" s="13">
        <v>0</v>
      </c>
      <c r="O58" s="13">
        <v>0</v>
      </c>
      <c r="P58" s="13">
        <v>0</v>
      </c>
      <c r="Q58" s="13">
        <v>4</v>
      </c>
      <c r="R58" s="13">
        <v>1124</v>
      </c>
      <c r="S58" s="13">
        <v>360</v>
      </c>
      <c r="T58" s="13">
        <v>16</v>
      </c>
      <c r="U58" s="13">
        <v>0</v>
      </c>
      <c r="V58" s="13">
        <v>9220</v>
      </c>
      <c r="W58" s="13">
        <v>0</v>
      </c>
      <c r="X58" s="13">
        <v>0</v>
      </c>
      <c r="Y58" s="13">
        <v>0</v>
      </c>
      <c r="Z58" s="13">
        <v>0</v>
      </c>
      <c r="AA58" s="13">
        <v>229</v>
      </c>
      <c r="AB58" s="13">
        <v>35</v>
      </c>
      <c r="AC58" s="13">
        <v>891</v>
      </c>
      <c r="AD58" s="13">
        <v>0</v>
      </c>
      <c r="AE58" s="13">
        <v>33</v>
      </c>
      <c r="AF58" s="13">
        <v>0</v>
      </c>
      <c r="AG58" s="13">
        <v>1668</v>
      </c>
      <c r="AH58" s="13">
        <v>280</v>
      </c>
      <c r="AI58" s="13">
        <v>67</v>
      </c>
      <c r="AJ58" s="13">
        <v>510</v>
      </c>
      <c r="AK58" s="13">
        <v>0</v>
      </c>
      <c r="AL58" s="13">
        <v>120</v>
      </c>
      <c r="AM58" s="13">
        <v>0</v>
      </c>
      <c r="AN58" s="13">
        <v>0</v>
      </c>
      <c r="AO58" s="13">
        <v>0</v>
      </c>
      <c r="AP58" s="13">
        <v>5123</v>
      </c>
      <c r="AQ58" s="13">
        <v>0</v>
      </c>
      <c r="AR58" s="13">
        <v>0</v>
      </c>
      <c r="AS58" s="13">
        <v>0</v>
      </c>
      <c r="AT58" s="13">
        <v>0</v>
      </c>
      <c r="AU58" s="13">
        <v>2092</v>
      </c>
      <c r="AV58" s="13">
        <v>3220</v>
      </c>
      <c r="AW58" s="13">
        <v>3186</v>
      </c>
      <c r="AX58" s="13">
        <v>228</v>
      </c>
      <c r="AY58" s="13">
        <v>9360</v>
      </c>
      <c r="AZ58" s="13">
        <v>0</v>
      </c>
      <c r="BA58" s="13">
        <v>560</v>
      </c>
      <c r="BB58" s="13">
        <v>46220</v>
      </c>
      <c r="BC58" s="13">
        <v>12372</v>
      </c>
      <c r="BD58" s="13">
        <v>3978</v>
      </c>
      <c r="BE58" s="13">
        <v>4154</v>
      </c>
      <c r="BF58" s="13">
        <v>10433</v>
      </c>
      <c r="BG58" s="13">
        <v>3628</v>
      </c>
      <c r="BH58" s="13">
        <v>529</v>
      </c>
      <c r="BI58" s="13">
        <v>757</v>
      </c>
      <c r="BJ58" s="13">
        <v>2604</v>
      </c>
      <c r="BK58" s="13">
        <v>7730</v>
      </c>
      <c r="BL58" s="13">
        <v>1274</v>
      </c>
      <c r="BM58" s="13">
        <v>4742</v>
      </c>
      <c r="BN58" s="13">
        <v>0</v>
      </c>
      <c r="BO58" s="13">
        <v>339</v>
      </c>
      <c r="BP58" s="13">
        <v>2283</v>
      </c>
      <c r="BQ58" s="13">
        <v>5678</v>
      </c>
      <c r="BR58" s="13">
        <v>5579</v>
      </c>
      <c r="BS58" s="13">
        <v>2009</v>
      </c>
      <c r="BT58" s="13">
        <v>8194</v>
      </c>
      <c r="BU58" s="13">
        <v>0</v>
      </c>
      <c r="BV58" s="13">
        <v>1045</v>
      </c>
      <c r="BW58" s="14">
        <f t="shared" si="0"/>
        <v>166123</v>
      </c>
      <c r="BX58" s="13">
        <v>0</v>
      </c>
      <c r="BY58" s="13">
        <v>287098</v>
      </c>
      <c r="BZ58" s="13">
        <v>0</v>
      </c>
      <c r="CA58" s="13">
        <v>0</v>
      </c>
      <c r="CB58" s="13">
        <v>0</v>
      </c>
      <c r="CC58" s="13">
        <v>0</v>
      </c>
      <c r="CD58" s="14">
        <f t="shared" si="1"/>
        <v>287098</v>
      </c>
      <c r="CE58" s="14">
        <f t="shared" si="2"/>
        <v>453221</v>
      </c>
      <c r="CF58" s="13">
        <v>0</v>
      </c>
      <c r="CG58" s="13">
        <v>6927</v>
      </c>
      <c r="CH58" s="13">
        <v>5369</v>
      </c>
      <c r="CI58" s="13">
        <v>1558</v>
      </c>
      <c r="CJ58" s="14">
        <f t="shared" si="3"/>
        <v>294025</v>
      </c>
      <c r="CK58" s="14">
        <f t="shared" si="4"/>
        <v>460148</v>
      </c>
      <c r="CL58" s="13">
        <v>0</v>
      </c>
      <c r="CM58" s="13">
        <v>-154946</v>
      </c>
      <c r="CN58" s="13">
        <v>-126689</v>
      </c>
      <c r="CO58" s="13">
        <v>-28257</v>
      </c>
      <c r="CP58" s="14">
        <f t="shared" si="5"/>
        <v>139079</v>
      </c>
      <c r="CQ58" s="15">
        <f t="shared" si="6"/>
        <v>305202</v>
      </c>
    </row>
    <row r="59" spans="1:95">
      <c r="A59" s="6" t="s">
        <v>55</v>
      </c>
      <c r="B59" s="7" t="s">
        <v>221</v>
      </c>
      <c r="C59" s="12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3">
        <v>0</v>
      </c>
      <c r="BE59" s="13">
        <v>0</v>
      </c>
      <c r="BF59" s="13">
        <v>0</v>
      </c>
      <c r="BG59" s="13">
        <v>0</v>
      </c>
      <c r="BH59" s="13">
        <v>0</v>
      </c>
      <c r="BI59" s="13">
        <v>0</v>
      </c>
      <c r="BJ59" s="13">
        <v>0</v>
      </c>
      <c r="BK59" s="13">
        <v>0</v>
      </c>
      <c r="BL59" s="13">
        <v>0</v>
      </c>
      <c r="BM59" s="13">
        <v>0</v>
      </c>
      <c r="BN59" s="13">
        <v>0</v>
      </c>
      <c r="BO59" s="13">
        <v>0</v>
      </c>
      <c r="BP59" s="13">
        <v>0</v>
      </c>
      <c r="BQ59" s="13">
        <v>0</v>
      </c>
      <c r="BR59" s="13">
        <v>0</v>
      </c>
      <c r="BS59" s="13">
        <v>0</v>
      </c>
      <c r="BT59" s="13">
        <v>0</v>
      </c>
      <c r="BU59" s="13">
        <v>0</v>
      </c>
      <c r="BV59" s="13">
        <v>0</v>
      </c>
      <c r="BW59" s="14">
        <f t="shared" si="0"/>
        <v>0</v>
      </c>
      <c r="BX59" s="13">
        <v>0</v>
      </c>
      <c r="BY59" s="13">
        <v>1368449</v>
      </c>
      <c r="BZ59" s="13">
        <v>1193</v>
      </c>
      <c r="CA59" s="13">
        <v>0</v>
      </c>
      <c r="CB59" s="13">
        <v>0</v>
      </c>
      <c r="CC59" s="13">
        <v>0</v>
      </c>
      <c r="CD59" s="14">
        <f t="shared" si="1"/>
        <v>1369642</v>
      </c>
      <c r="CE59" s="14">
        <f t="shared" si="2"/>
        <v>1369642</v>
      </c>
      <c r="CF59" s="13">
        <v>0</v>
      </c>
      <c r="CG59" s="13">
        <v>0</v>
      </c>
      <c r="CH59" s="13">
        <v>0</v>
      </c>
      <c r="CI59" s="13">
        <v>0</v>
      </c>
      <c r="CJ59" s="14">
        <f t="shared" si="3"/>
        <v>1369642</v>
      </c>
      <c r="CK59" s="14">
        <f t="shared" si="4"/>
        <v>1369642</v>
      </c>
      <c r="CL59" s="13">
        <v>0</v>
      </c>
      <c r="CM59" s="13">
        <v>0</v>
      </c>
      <c r="CN59" s="13">
        <v>0</v>
      </c>
      <c r="CO59" s="13">
        <v>0</v>
      </c>
      <c r="CP59" s="14">
        <f t="shared" si="5"/>
        <v>1369642</v>
      </c>
      <c r="CQ59" s="15">
        <f t="shared" si="6"/>
        <v>1369642</v>
      </c>
    </row>
    <row r="60" spans="1:95">
      <c r="A60" s="6" t="s">
        <v>56</v>
      </c>
      <c r="B60" s="7" t="s">
        <v>222</v>
      </c>
      <c r="C60" s="12">
        <v>3658</v>
      </c>
      <c r="D60" s="13">
        <v>7916</v>
      </c>
      <c r="E60" s="13">
        <v>490</v>
      </c>
      <c r="F60" s="13">
        <v>1348</v>
      </c>
      <c r="G60" s="13">
        <v>53</v>
      </c>
      <c r="H60" s="13">
        <v>423</v>
      </c>
      <c r="I60" s="13">
        <v>26</v>
      </c>
      <c r="J60" s="13">
        <v>621</v>
      </c>
      <c r="K60" s="13">
        <v>38553</v>
      </c>
      <c r="L60" s="13">
        <v>18069</v>
      </c>
      <c r="M60" s="13">
        <v>2718</v>
      </c>
      <c r="N60" s="13">
        <v>6717</v>
      </c>
      <c r="O60" s="13">
        <v>13</v>
      </c>
      <c r="P60" s="13">
        <v>13737</v>
      </c>
      <c r="Q60" s="13">
        <v>4565</v>
      </c>
      <c r="R60" s="13">
        <v>3997</v>
      </c>
      <c r="S60" s="13">
        <v>391</v>
      </c>
      <c r="T60" s="13">
        <v>17268</v>
      </c>
      <c r="U60" s="13">
        <v>20694</v>
      </c>
      <c r="V60" s="13">
        <v>12948</v>
      </c>
      <c r="W60" s="13">
        <v>1171</v>
      </c>
      <c r="X60" s="13">
        <v>3589</v>
      </c>
      <c r="Y60" s="13">
        <v>2878</v>
      </c>
      <c r="Z60" s="13">
        <v>0</v>
      </c>
      <c r="AA60" s="13">
        <v>5724</v>
      </c>
      <c r="AB60" s="13">
        <v>616</v>
      </c>
      <c r="AC60" s="13">
        <v>7790</v>
      </c>
      <c r="AD60" s="13">
        <v>41802</v>
      </c>
      <c r="AE60" s="13">
        <v>830</v>
      </c>
      <c r="AF60" s="13">
        <v>7725</v>
      </c>
      <c r="AG60" s="13">
        <v>12495</v>
      </c>
      <c r="AH60" s="13">
        <v>7829</v>
      </c>
      <c r="AI60" s="13">
        <v>977</v>
      </c>
      <c r="AJ60" s="13">
        <v>7655</v>
      </c>
      <c r="AK60" s="13">
        <v>1426</v>
      </c>
      <c r="AL60" s="13">
        <v>3688</v>
      </c>
      <c r="AM60" s="13">
        <v>0</v>
      </c>
      <c r="AN60" s="13">
        <v>24</v>
      </c>
      <c r="AO60" s="13">
        <v>0</v>
      </c>
      <c r="AP60" s="13">
        <v>6943</v>
      </c>
      <c r="AQ60" s="13">
        <v>217</v>
      </c>
      <c r="AR60" s="13">
        <v>30</v>
      </c>
      <c r="AS60" s="13">
        <v>0</v>
      </c>
      <c r="AT60" s="13">
        <v>273</v>
      </c>
      <c r="AU60" s="13">
        <v>894</v>
      </c>
      <c r="AV60" s="13">
        <v>20522</v>
      </c>
      <c r="AW60" s="13">
        <v>10866</v>
      </c>
      <c r="AX60" s="13">
        <v>2122</v>
      </c>
      <c r="AY60" s="13">
        <v>2163</v>
      </c>
      <c r="AZ60" s="13">
        <v>0</v>
      </c>
      <c r="BA60" s="13">
        <v>5911</v>
      </c>
      <c r="BB60" s="13">
        <v>24033</v>
      </c>
      <c r="BC60" s="13">
        <v>9918</v>
      </c>
      <c r="BD60" s="13">
        <v>442</v>
      </c>
      <c r="BE60" s="13">
        <v>266</v>
      </c>
      <c r="BF60" s="13">
        <v>28692</v>
      </c>
      <c r="BG60" s="13">
        <v>6507</v>
      </c>
      <c r="BH60" s="13">
        <v>279</v>
      </c>
      <c r="BI60" s="13">
        <v>15832</v>
      </c>
      <c r="BJ60" s="13">
        <v>6725</v>
      </c>
      <c r="BK60" s="13">
        <v>11542</v>
      </c>
      <c r="BL60" s="13">
        <v>5240</v>
      </c>
      <c r="BM60" s="13">
        <v>4022</v>
      </c>
      <c r="BN60" s="13">
        <v>0</v>
      </c>
      <c r="BO60" s="13">
        <v>1608</v>
      </c>
      <c r="BP60" s="13">
        <v>5767</v>
      </c>
      <c r="BQ60" s="13">
        <v>2437</v>
      </c>
      <c r="BR60" s="13">
        <v>8285</v>
      </c>
      <c r="BS60" s="13">
        <v>4953</v>
      </c>
      <c r="BT60" s="13">
        <v>5848</v>
      </c>
      <c r="BU60" s="13">
        <v>2336</v>
      </c>
      <c r="BV60" s="13">
        <v>5822</v>
      </c>
      <c r="BW60" s="14">
        <f t="shared" si="0"/>
        <v>460919</v>
      </c>
      <c r="BX60" s="13">
        <v>10048</v>
      </c>
      <c r="BY60" s="13">
        <v>228321</v>
      </c>
      <c r="BZ60" s="13">
        <v>0</v>
      </c>
      <c r="CA60" s="13">
        <v>1440</v>
      </c>
      <c r="CB60" s="13">
        <v>21686</v>
      </c>
      <c r="CC60" s="13">
        <v>119</v>
      </c>
      <c r="CD60" s="14">
        <f t="shared" si="1"/>
        <v>261614</v>
      </c>
      <c r="CE60" s="14">
        <f t="shared" si="2"/>
        <v>722533</v>
      </c>
      <c r="CF60" s="13">
        <v>0</v>
      </c>
      <c r="CG60" s="13">
        <v>288252</v>
      </c>
      <c r="CH60" s="13">
        <v>194850</v>
      </c>
      <c r="CI60" s="13">
        <v>93402</v>
      </c>
      <c r="CJ60" s="14">
        <f t="shared" si="3"/>
        <v>549866</v>
      </c>
      <c r="CK60" s="14">
        <f t="shared" si="4"/>
        <v>1010785</v>
      </c>
      <c r="CL60" s="13">
        <v>0</v>
      </c>
      <c r="CM60" s="13">
        <v>-524482</v>
      </c>
      <c r="CN60" s="13">
        <v>-261711</v>
      </c>
      <c r="CO60" s="13">
        <v>-262771</v>
      </c>
      <c r="CP60" s="14">
        <f t="shared" si="5"/>
        <v>25384</v>
      </c>
      <c r="CQ60" s="15">
        <f t="shared" si="6"/>
        <v>486303</v>
      </c>
    </row>
    <row r="61" spans="1:95">
      <c r="A61" s="6" t="s">
        <v>57</v>
      </c>
      <c r="B61" s="7" t="s">
        <v>150</v>
      </c>
      <c r="C61" s="12">
        <v>72</v>
      </c>
      <c r="D61" s="13">
        <v>25</v>
      </c>
      <c r="E61" s="13">
        <v>81</v>
      </c>
      <c r="F61" s="13">
        <v>162</v>
      </c>
      <c r="G61" s="13">
        <v>0</v>
      </c>
      <c r="H61" s="13">
        <v>31</v>
      </c>
      <c r="I61" s="13">
        <v>0</v>
      </c>
      <c r="J61" s="13">
        <v>145</v>
      </c>
      <c r="K61" s="13">
        <v>381</v>
      </c>
      <c r="L61" s="13">
        <v>1063</v>
      </c>
      <c r="M61" s="13">
        <v>139</v>
      </c>
      <c r="N61" s="13">
        <v>5</v>
      </c>
      <c r="O61" s="13">
        <v>1</v>
      </c>
      <c r="P61" s="13">
        <v>2888</v>
      </c>
      <c r="Q61" s="13">
        <v>34</v>
      </c>
      <c r="R61" s="13">
        <v>178</v>
      </c>
      <c r="S61" s="13">
        <v>20</v>
      </c>
      <c r="T61" s="13">
        <v>2087</v>
      </c>
      <c r="U61" s="13">
        <v>723</v>
      </c>
      <c r="V61" s="13">
        <v>64</v>
      </c>
      <c r="W61" s="13">
        <v>29</v>
      </c>
      <c r="X61" s="13">
        <v>338</v>
      </c>
      <c r="Y61" s="13">
        <v>675</v>
      </c>
      <c r="Z61" s="13">
        <v>0</v>
      </c>
      <c r="AA61" s="13">
        <v>138</v>
      </c>
      <c r="AB61" s="13">
        <v>29</v>
      </c>
      <c r="AC61" s="13">
        <v>184</v>
      </c>
      <c r="AD61" s="13">
        <v>2259</v>
      </c>
      <c r="AE61" s="13">
        <v>229</v>
      </c>
      <c r="AF61" s="13">
        <v>444</v>
      </c>
      <c r="AG61" s="13">
        <v>1287</v>
      </c>
      <c r="AH61" s="13">
        <v>2063</v>
      </c>
      <c r="AI61" s="13">
        <v>161</v>
      </c>
      <c r="AJ61" s="13">
        <v>713</v>
      </c>
      <c r="AK61" s="13">
        <v>338</v>
      </c>
      <c r="AL61" s="13">
        <v>1190</v>
      </c>
      <c r="AM61" s="13">
        <v>0</v>
      </c>
      <c r="AN61" s="13">
        <v>1</v>
      </c>
      <c r="AO61" s="13">
        <v>0</v>
      </c>
      <c r="AP61" s="13">
        <v>104</v>
      </c>
      <c r="AQ61" s="13">
        <v>12</v>
      </c>
      <c r="AR61" s="13">
        <v>4</v>
      </c>
      <c r="AS61" s="13">
        <v>0</v>
      </c>
      <c r="AT61" s="13">
        <v>68</v>
      </c>
      <c r="AU61" s="13">
        <v>9</v>
      </c>
      <c r="AV61" s="13">
        <v>5363</v>
      </c>
      <c r="AW61" s="13">
        <v>2925</v>
      </c>
      <c r="AX61" s="13">
        <v>747</v>
      </c>
      <c r="AY61" s="13">
        <v>1205</v>
      </c>
      <c r="AZ61" s="13">
        <v>0</v>
      </c>
      <c r="BA61" s="13">
        <v>1445</v>
      </c>
      <c r="BB61" s="13">
        <v>27661</v>
      </c>
      <c r="BC61" s="13">
        <v>12589</v>
      </c>
      <c r="BD61" s="13">
        <v>893</v>
      </c>
      <c r="BE61" s="13">
        <v>0</v>
      </c>
      <c r="BF61" s="13">
        <v>5607</v>
      </c>
      <c r="BG61" s="13">
        <v>2313</v>
      </c>
      <c r="BH61" s="13">
        <v>350</v>
      </c>
      <c r="BI61" s="13">
        <v>9473</v>
      </c>
      <c r="BJ61" s="13">
        <v>3260</v>
      </c>
      <c r="BK61" s="13">
        <v>3924</v>
      </c>
      <c r="BL61" s="13">
        <v>4812</v>
      </c>
      <c r="BM61" s="13">
        <v>4478</v>
      </c>
      <c r="BN61" s="13">
        <v>0</v>
      </c>
      <c r="BO61" s="13">
        <v>702</v>
      </c>
      <c r="BP61" s="13">
        <v>4939</v>
      </c>
      <c r="BQ61" s="13">
        <v>1786</v>
      </c>
      <c r="BR61" s="13">
        <v>6748</v>
      </c>
      <c r="BS61" s="13">
        <v>989</v>
      </c>
      <c r="BT61" s="13">
        <v>2676</v>
      </c>
      <c r="BU61" s="13">
        <v>0</v>
      </c>
      <c r="BV61" s="13">
        <v>1631</v>
      </c>
      <c r="BW61" s="14">
        <f t="shared" si="0"/>
        <v>124890</v>
      </c>
      <c r="BX61" s="13">
        <v>2759</v>
      </c>
      <c r="BY61" s="13">
        <v>204121</v>
      </c>
      <c r="BZ61" s="13">
        <v>0</v>
      </c>
      <c r="CA61" s="13">
        <v>0</v>
      </c>
      <c r="CB61" s="13">
        <v>0</v>
      </c>
      <c r="CC61" s="13">
        <v>0</v>
      </c>
      <c r="CD61" s="14">
        <f t="shared" si="1"/>
        <v>206880</v>
      </c>
      <c r="CE61" s="14">
        <f t="shared" si="2"/>
        <v>331770</v>
      </c>
      <c r="CF61" s="13">
        <v>0</v>
      </c>
      <c r="CG61" s="13">
        <v>49779</v>
      </c>
      <c r="CH61" s="13">
        <v>47678</v>
      </c>
      <c r="CI61" s="13">
        <v>2101</v>
      </c>
      <c r="CJ61" s="14">
        <f t="shared" si="3"/>
        <v>256659</v>
      </c>
      <c r="CK61" s="14">
        <f t="shared" si="4"/>
        <v>381549</v>
      </c>
      <c r="CL61" s="13">
        <v>0</v>
      </c>
      <c r="CM61" s="13">
        <v>-268194</v>
      </c>
      <c r="CN61" s="13">
        <v>-172978</v>
      </c>
      <c r="CO61" s="13">
        <v>-95216</v>
      </c>
      <c r="CP61" s="14">
        <f t="shared" si="5"/>
        <v>-11535</v>
      </c>
      <c r="CQ61" s="15">
        <f t="shared" si="6"/>
        <v>113355</v>
      </c>
    </row>
    <row r="62" spans="1:95">
      <c r="A62" s="6" t="s">
        <v>58</v>
      </c>
      <c r="B62" s="7" t="s">
        <v>223</v>
      </c>
      <c r="C62" s="12">
        <v>232</v>
      </c>
      <c r="D62" s="13">
        <v>141</v>
      </c>
      <c r="E62" s="13">
        <v>149</v>
      </c>
      <c r="F62" s="13">
        <v>89</v>
      </c>
      <c r="G62" s="13">
        <v>4</v>
      </c>
      <c r="H62" s="13">
        <v>24</v>
      </c>
      <c r="I62" s="13">
        <v>0</v>
      </c>
      <c r="J62" s="13">
        <v>215</v>
      </c>
      <c r="K62" s="13">
        <v>1504</v>
      </c>
      <c r="L62" s="13">
        <v>5121</v>
      </c>
      <c r="M62" s="13">
        <v>1141</v>
      </c>
      <c r="N62" s="13">
        <v>33</v>
      </c>
      <c r="O62" s="13">
        <v>2</v>
      </c>
      <c r="P62" s="13">
        <v>4059</v>
      </c>
      <c r="Q62" s="13">
        <v>63</v>
      </c>
      <c r="R62" s="13">
        <v>530</v>
      </c>
      <c r="S62" s="13">
        <v>47</v>
      </c>
      <c r="T62" s="13">
        <v>3459</v>
      </c>
      <c r="U62" s="13">
        <v>3332</v>
      </c>
      <c r="V62" s="13">
        <v>153</v>
      </c>
      <c r="W62" s="13">
        <v>57</v>
      </c>
      <c r="X62" s="13">
        <v>913</v>
      </c>
      <c r="Y62" s="13">
        <v>890</v>
      </c>
      <c r="Z62" s="13">
        <v>0</v>
      </c>
      <c r="AA62" s="13">
        <v>411</v>
      </c>
      <c r="AB62" s="13">
        <v>123</v>
      </c>
      <c r="AC62" s="13">
        <v>923</v>
      </c>
      <c r="AD62" s="13">
        <v>9128</v>
      </c>
      <c r="AE62" s="13">
        <v>254</v>
      </c>
      <c r="AF62" s="13">
        <v>2870</v>
      </c>
      <c r="AG62" s="13">
        <v>5271</v>
      </c>
      <c r="AH62" s="13">
        <v>2917</v>
      </c>
      <c r="AI62" s="13">
        <v>151</v>
      </c>
      <c r="AJ62" s="13">
        <v>1401</v>
      </c>
      <c r="AK62" s="13">
        <v>606</v>
      </c>
      <c r="AL62" s="13">
        <v>3617</v>
      </c>
      <c r="AM62" s="13">
        <v>0</v>
      </c>
      <c r="AN62" s="13">
        <v>11</v>
      </c>
      <c r="AO62" s="13">
        <v>0</v>
      </c>
      <c r="AP62" s="13">
        <v>357</v>
      </c>
      <c r="AQ62" s="13">
        <v>27</v>
      </c>
      <c r="AR62" s="13">
        <v>7</v>
      </c>
      <c r="AS62" s="13">
        <v>0</v>
      </c>
      <c r="AT62" s="13">
        <v>69</v>
      </c>
      <c r="AU62" s="13">
        <v>8</v>
      </c>
      <c r="AV62" s="13">
        <v>1832</v>
      </c>
      <c r="AW62" s="13">
        <v>1215</v>
      </c>
      <c r="AX62" s="13">
        <v>476</v>
      </c>
      <c r="AY62" s="13">
        <v>11486</v>
      </c>
      <c r="AZ62" s="13">
        <v>0</v>
      </c>
      <c r="BA62" s="13">
        <v>5725</v>
      </c>
      <c r="BB62" s="13">
        <v>35894</v>
      </c>
      <c r="BC62" s="13">
        <v>30806</v>
      </c>
      <c r="BD62" s="13">
        <v>589</v>
      </c>
      <c r="BE62" s="13">
        <v>0</v>
      </c>
      <c r="BF62" s="13">
        <v>10159</v>
      </c>
      <c r="BG62" s="13">
        <v>3640</v>
      </c>
      <c r="BH62" s="13">
        <v>834</v>
      </c>
      <c r="BI62" s="13">
        <v>30029</v>
      </c>
      <c r="BJ62" s="13">
        <v>7534</v>
      </c>
      <c r="BK62" s="13">
        <v>9208</v>
      </c>
      <c r="BL62" s="13">
        <v>5493</v>
      </c>
      <c r="BM62" s="13">
        <v>9179</v>
      </c>
      <c r="BN62" s="13">
        <v>0</v>
      </c>
      <c r="BO62" s="13">
        <v>2310</v>
      </c>
      <c r="BP62" s="13">
        <v>5798</v>
      </c>
      <c r="BQ62" s="13">
        <v>4010</v>
      </c>
      <c r="BR62" s="13">
        <v>1959</v>
      </c>
      <c r="BS62" s="13">
        <v>1662</v>
      </c>
      <c r="BT62" s="13">
        <v>2734</v>
      </c>
      <c r="BU62" s="13">
        <v>0</v>
      </c>
      <c r="BV62" s="13">
        <v>324</v>
      </c>
      <c r="BW62" s="14">
        <f t="shared" si="0"/>
        <v>233205</v>
      </c>
      <c r="BX62" s="13">
        <v>2206</v>
      </c>
      <c r="BY62" s="13">
        <v>105711</v>
      </c>
      <c r="BZ62" s="13">
        <v>0</v>
      </c>
      <c r="CA62" s="13">
        <v>64211</v>
      </c>
      <c r="CB62" s="13">
        <v>113771</v>
      </c>
      <c r="CC62" s="13">
        <v>0</v>
      </c>
      <c r="CD62" s="14">
        <f t="shared" si="1"/>
        <v>285899</v>
      </c>
      <c r="CE62" s="14">
        <f t="shared" si="2"/>
        <v>519104</v>
      </c>
      <c r="CF62" s="13">
        <v>0</v>
      </c>
      <c r="CG62" s="13">
        <v>6790</v>
      </c>
      <c r="CH62" s="13">
        <v>972</v>
      </c>
      <c r="CI62" s="13">
        <v>5818</v>
      </c>
      <c r="CJ62" s="14">
        <f t="shared" si="3"/>
        <v>292689</v>
      </c>
      <c r="CK62" s="14">
        <f t="shared" si="4"/>
        <v>525894</v>
      </c>
      <c r="CL62" s="13">
        <v>0</v>
      </c>
      <c r="CM62" s="13">
        <v>-509487</v>
      </c>
      <c r="CN62" s="13">
        <v>-132649</v>
      </c>
      <c r="CO62" s="13">
        <v>-376838</v>
      </c>
      <c r="CP62" s="14">
        <f t="shared" si="5"/>
        <v>-216798</v>
      </c>
      <c r="CQ62" s="15">
        <f t="shared" si="6"/>
        <v>16407</v>
      </c>
    </row>
    <row r="63" spans="1:95">
      <c r="A63" s="6" t="s">
        <v>59</v>
      </c>
      <c r="B63" s="7" t="s">
        <v>224</v>
      </c>
      <c r="C63" s="12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0</v>
      </c>
      <c r="AZ63" s="13">
        <v>0</v>
      </c>
      <c r="BA63" s="13">
        <v>0</v>
      </c>
      <c r="BB63" s="13">
        <v>0</v>
      </c>
      <c r="BC63" s="13">
        <v>0</v>
      </c>
      <c r="BD63" s="13">
        <v>0</v>
      </c>
      <c r="BE63" s="13">
        <v>0</v>
      </c>
      <c r="BF63" s="13">
        <v>0</v>
      </c>
      <c r="BG63" s="13">
        <v>0</v>
      </c>
      <c r="BH63" s="13">
        <v>0</v>
      </c>
      <c r="BI63" s="13">
        <v>0</v>
      </c>
      <c r="BJ63" s="13">
        <v>0</v>
      </c>
      <c r="BK63" s="13">
        <v>0</v>
      </c>
      <c r="BL63" s="13">
        <v>0</v>
      </c>
      <c r="BM63" s="13">
        <v>0</v>
      </c>
      <c r="BN63" s="13">
        <v>0</v>
      </c>
      <c r="BO63" s="13">
        <v>0</v>
      </c>
      <c r="BP63" s="13">
        <v>0</v>
      </c>
      <c r="BQ63" s="13">
        <v>0</v>
      </c>
      <c r="BR63" s="13">
        <v>0</v>
      </c>
      <c r="BS63" s="13">
        <v>0</v>
      </c>
      <c r="BT63" s="13">
        <v>0</v>
      </c>
      <c r="BU63" s="13">
        <v>0</v>
      </c>
      <c r="BV63" s="13">
        <v>26999</v>
      </c>
      <c r="BW63" s="14">
        <f t="shared" si="0"/>
        <v>26999</v>
      </c>
      <c r="BX63" s="13">
        <v>0</v>
      </c>
      <c r="BY63" s="13">
        <v>11197</v>
      </c>
      <c r="BZ63" s="13">
        <v>602641</v>
      </c>
      <c r="CA63" s="13">
        <v>0</v>
      </c>
      <c r="CB63" s="13">
        <v>0</v>
      </c>
      <c r="CC63" s="13">
        <v>0</v>
      </c>
      <c r="CD63" s="14">
        <f t="shared" si="1"/>
        <v>613838</v>
      </c>
      <c r="CE63" s="14">
        <f t="shared" si="2"/>
        <v>640837</v>
      </c>
      <c r="CF63" s="13">
        <v>0</v>
      </c>
      <c r="CG63" s="13">
        <v>0</v>
      </c>
      <c r="CH63" s="13">
        <v>0</v>
      </c>
      <c r="CI63" s="13">
        <v>0</v>
      </c>
      <c r="CJ63" s="14">
        <f t="shared" si="3"/>
        <v>613838</v>
      </c>
      <c r="CK63" s="14">
        <f t="shared" si="4"/>
        <v>640837</v>
      </c>
      <c r="CL63" s="13">
        <v>0</v>
      </c>
      <c r="CM63" s="13">
        <v>0</v>
      </c>
      <c r="CN63" s="13">
        <v>0</v>
      </c>
      <c r="CO63" s="13">
        <v>0</v>
      </c>
      <c r="CP63" s="14">
        <f t="shared" si="5"/>
        <v>613838</v>
      </c>
      <c r="CQ63" s="15">
        <f t="shared" si="6"/>
        <v>640837</v>
      </c>
    </row>
    <row r="64" spans="1:95">
      <c r="A64" s="6" t="s">
        <v>60</v>
      </c>
      <c r="B64" s="7" t="s">
        <v>225</v>
      </c>
      <c r="C64" s="12">
        <v>13</v>
      </c>
      <c r="D64" s="13">
        <v>4</v>
      </c>
      <c r="E64" s="13">
        <v>15</v>
      </c>
      <c r="F64" s="13">
        <v>18</v>
      </c>
      <c r="G64" s="13">
        <v>0</v>
      </c>
      <c r="H64" s="13">
        <v>14</v>
      </c>
      <c r="I64" s="13">
        <v>0</v>
      </c>
      <c r="J64" s="13">
        <v>12</v>
      </c>
      <c r="K64" s="13">
        <v>149</v>
      </c>
      <c r="L64" s="13">
        <v>3</v>
      </c>
      <c r="M64" s="13">
        <v>0</v>
      </c>
      <c r="N64" s="13">
        <v>0</v>
      </c>
      <c r="O64" s="13">
        <v>0</v>
      </c>
      <c r="P64" s="13">
        <v>4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373</v>
      </c>
      <c r="Z64" s="13">
        <v>0</v>
      </c>
      <c r="AA64" s="13">
        <v>0</v>
      </c>
      <c r="AB64" s="13">
        <v>0</v>
      </c>
      <c r="AC64" s="13">
        <v>635</v>
      </c>
      <c r="AD64" s="13">
        <v>0</v>
      </c>
      <c r="AE64" s="13">
        <v>0</v>
      </c>
      <c r="AF64" s="13">
        <v>2014</v>
      </c>
      <c r="AG64" s="13">
        <v>2763</v>
      </c>
      <c r="AH64" s="13">
        <v>5384</v>
      </c>
      <c r="AI64" s="13">
        <v>1654</v>
      </c>
      <c r="AJ64" s="13">
        <v>35</v>
      </c>
      <c r="AK64" s="13">
        <v>577</v>
      </c>
      <c r="AL64" s="13">
        <v>18093</v>
      </c>
      <c r="AM64" s="13">
        <v>0</v>
      </c>
      <c r="AN64" s="13">
        <v>10</v>
      </c>
      <c r="AO64" s="13">
        <v>0</v>
      </c>
      <c r="AP64" s="13">
        <v>1096</v>
      </c>
      <c r="AQ64" s="13">
        <v>392</v>
      </c>
      <c r="AR64" s="13">
        <v>12</v>
      </c>
      <c r="AS64" s="13">
        <v>0</v>
      </c>
      <c r="AT64" s="13">
        <v>0</v>
      </c>
      <c r="AU64" s="13">
        <v>58</v>
      </c>
      <c r="AV64" s="13">
        <v>614</v>
      </c>
      <c r="AW64" s="13">
        <v>242</v>
      </c>
      <c r="AX64" s="13">
        <v>127</v>
      </c>
      <c r="AY64" s="13">
        <v>31592</v>
      </c>
      <c r="AZ64" s="13">
        <v>0</v>
      </c>
      <c r="BA64" s="13">
        <v>35</v>
      </c>
      <c r="BB64" s="13">
        <v>4766</v>
      </c>
      <c r="BC64" s="13">
        <v>372</v>
      </c>
      <c r="BD64" s="13">
        <v>1</v>
      </c>
      <c r="BE64" s="13">
        <v>0</v>
      </c>
      <c r="BF64" s="13">
        <v>463</v>
      </c>
      <c r="BG64" s="13">
        <v>176</v>
      </c>
      <c r="BH64" s="13">
        <v>172</v>
      </c>
      <c r="BI64" s="13">
        <v>47</v>
      </c>
      <c r="BJ64" s="13">
        <v>0</v>
      </c>
      <c r="BK64" s="13">
        <v>121</v>
      </c>
      <c r="BL64" s="13">
        <v>73</v>
      </c>
      <c r="BM64" s="13">
        <v>0</v>
      </c>
      <c r="BN64" s="13">
        <v>0</v>
      </c>
      <c r="BO64" s="13">
        <v>6</v>
      </c>
      <c r="BP64" s="13">
        <v>898</v>
      </c>
      <c r="BQ64" s="13">
        <v>36</v>
      </c>
      <c r="BR64" s="13">
        <v>129</v>
      </c>
      <c r="BS64" s="13">
        <v>44</v>
      </c>
      <c r="BT64" s="13">
        <v>296</v>
      </c>
      <c r="BU64" s="13">
        <v>0</v>
      </c>
      <c r="BV64" s="13">
        <v>11048</v>
      </c>
      <c r="BW64" s="14">
        <f t="shared" si="0"/>
        <v>84586</v>
      </c>
      <c r="BX64" s="13">
        <v>0</v>
      </c>
      <c r="BY64" s="13">
        <v>130221</v>
      </c>
      <c r="BZ64" s="13">
        <v>419905</v>
      </c>
      <c r="CA64" s="13">
        <v>0</v>
      </c>
      <c r="CB64" s="13">
        <v>0</v>
      </c>
      <c r="CC64" s="13">
        <v>0</v>
      </c>
      <c r="CD64" s="14">
        <f t="shared" si="1"/>
        <v>550126</v>
      </c>
      <c r="CE64" s="14">
        <f t="shared" si="2"/>
        <v>634712</v>
      </c>
      <c r="CF64" s="13">
        <v>0</v>
      </c>
      <c r="CG64" s="13">
        <v>6260</v>
      </c>
      <c r="CH64" s="13">
        <v>5024</v>
      </c>
      <c r="CI64" s="13">
        <v>1236</v>
      </c>
      <c r="CJ64" s="14">
        <f t="shared" si="3"/>
        <v>556386</v>
      </c>
      <c r="CK64" s="14">
        <f t="shared" si="4"/>
        <v>640972</v>
      </c>
      <c r="CL64" s="13">
        <v>0</v>
      </c>
      <c r="CM64" s="13">
        <v>-56567</v>
      </c>
      <c r="CN64" s="13">
        <v>-27214</v>
      </c>
      <c r="CO64" s="13">
        <v>-29353</v>
      </c>
      <c r="CP64" s="14">
        <f t="shared" si="5"/>
        <v>499819</v>
      </c>
      <c r="CQ64" s="15">
        <f t="shared" si="6"/>
        <v>584405</v>
      </c>
    </row>
    <row r="65" spans="1:95">
      <c r="A65" s="6" t="s">
        <v>61</v>
      </c>
      <c r="B65" s="7" t="s">
        <v>226</v>
      </c>
      <c r="C65" s="12">
        <v>0</v>
      </c>
      <c r="D65" s="13">
        <v>0</v>
      </c>
      <c r="E65" s="13">
        <v>26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3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1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0</v>
      </c>
      <c r="BA65" s="13">
        <v>4</v>
      </c>
      <c r="BB65" s="13">
        <v>28</v>
      </c>
      <c r="BC65" s="13">
        <v>16</v>
      </c>
      <c r="BD65" s="13">
        <v>0</v>
      </c>
      <c r="BE65" s="13">
        <v>0</v>
      </c>
      <c r="BF65" s="13">
        <v>16</v>
      </c>
      <c r="BG65" s="13">
        <v>6</v>
      </c>
      <c r="BH65" s="13">
        <v>0</v>
      </c>
      <c r="BI65" s="13">
        <v>7</v>
      </c>
      <c r="BJ65" s="13">
        <v>5</v>
      </c>
      <c r="BK65" s="13">
        <v>17218</v>
      </c>
      <c r="BL65" s="13">
        <v>510</v>
      </c>
      <c r="BM65" s="13">
        <v>2</v>
      </c>
      <c r="BN65" s="13">
        <v>0</v>
      </c>
      <c r="BO65" s="13">
        <v>0</v>
      </c>
      <c r="BP65" s="13">
        <v>2</v>
      </c>
      <c r="BQ65" s="13">
        <v>1</v>
      </c>
      <c r="BR65" s="13">
        <v>25</v>
      </c>
      <c r="BS65" s="13">
        <v>0</v>
      </c>
      <c r="BT65" s="13">
        <v>11</v>
      </c>
      <c r="BU65" s="13">
        <v>0</v>
      </c>
      <c r="BV65" s="13">
        <v>43</v>
      </c>
      <c r="BW65" s="14">
        <f t="shared" si="0"/>
        <v>17924</v>
      </c>
      <c r="BX65" s="13">
        <v>9546</v>
      </c>
      <c r="BY65" s="13">
        <v>157388</v>
      </c>
      <c r="BZ65" s="13">
        <v>675328</v>
      </c>
      <c r="CA65" s="13">
        <v>0</v>
      </c>
      <c r="CB65" s="13">
        <v>0</v>
      </c>
      <c r="CC65" s="13">
        <v>0</v>
      </c>
      <c r="CD65" s="14">
        <f t="shared" si="1"/>
        <v>842262</v>
      </c>
      <c r="CE65" s="14">
        <f t="shared" si="2"/>
        <v>860186</v>
      </c>
      <c r="CF65" s="13">
        <v>0</v>
      </c>
      <c r="CG65" s="13">
        <v>23264</v>
      </c>
      <c r="CH65" s="13">
        <v>22485</v>
      </c>
      <c r="CI65" s="13">
        <v>779</v>
      </c>
      <c r="CJ65" s="14">
        <f t="shared" si="3"/>
        <v>865526</v>
      </c>
      <c r="CK65" s="14">
        <f t="shared" si="4"/>
        <v>883450</v>
      </c>
      <c r="CL65" s="13">
        <v>0</v>
      </c>
      <c r="CM65" s="13">
        <v>-123973</v>
      </c>
      <c r="CN65" s="13">
        <v>-113608</v>
      </c>
      <c r="CO65" s="13">
        <v>-10365</v>
      </c>
      <c r="CP65" s="14">
        <f t="shared" si="5"/>
        <v>741553</v>
      </c>
      <c r="CQ65" s="15">
        <f t="shared" si="6"/>
        <v>759477</v>
      </c>
    </row>
    <row r="66" spans="1:95">
      <c r="A66" s="6" t="s">
        <v>62</v>
      </c>
      <c r="B66" s="7" t="s">
        <v>227</v>
      </c>
      <c r="C66" s="12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  <c r="BA66" s="13">
        <v>0</v>
      </c>
      <c r="BB66" s="13">
        <v>0</v>
      </c>
      <c r="BC66" s="13">
        <v>0</v>
      </c>
      <c r="BD66" s="13">
        <v>0</v>
      </c>
      <c r="BE66" s="13">
        <v>0</v>
      </c>
      <c r="BF66" s="13">
        <v>0</v>
      </c>
      <c r="BG66" s="13">
        <v>0</v>
      </c>
      <c r="BH66" s="13">
        <v>0</v>
      </c>
      <c r="BI66" s="13">
        <v>0</v>
      </c>
      <c r="BJ66" s="13">
        <v>0</v>
      </c>
      <c r="BK66" s="13">
        <v>0</v>
      </c>
      <c r="BL66" s="13">
        <v>0</v>
      </c>
      <c r="BM66" s="13">
        <v>0</v>
      </c>
      <c r="BN66" s="13">
        <v>0</v>
      </c>
      <c r="BO66" s="13">
        <v>0</v>
      </c>
      <c r="BP66" s="13">
        <v>0</v>
      </c>
      <c r="BQ66" s="13">
        <v>0</v>
      </c>
      <c r="BR66" s="13">
        <v>0</v>
      </c>
      <c r="BS66" s="13">
        <v>0</v>
      </c>
      <c r="BT66" s="13">
        <v>0</v>
      </c>
      <c r="BU66" s="13">
        <v>0</v>
      </c>
      <c r="BV66" s="13">
        <v>0</v>
      </c>
      <c r="BW66" s="14">
        <f t="shared" si="0"/>
        <v>0</v>
      </c>
      <c r="BX66" s="13">
        <v>61</v>
      </c>
      <c r="BY66" s="13">
        <v>235815</v>
      </c>
      <c r="BZ66" s="13">
        <v>326151</v>
      </c>
      <c r="CA66" s="13">
        <v>0</v>
      </c>
      <c r="CB66" s="13">
        <v>0</v>
      </c>
      <c r="CC66" s="13">
        <v>0</v>
      </c>
      <c r="CD66" s="14">
        <f t="shared" si="1"/>
        <v>562027</v>
      </c>
      <c r="CE66" s="14">
        <f t="shared" si="2"/>
        <v>562027</v>
      </c>
      <c r="CF66" s="13">
        <v>0</v>
      </c>
      <c r="CG66" s="13">
        <v>1613</v>
      </c>
      <c r="CH66" s="13">
        <v>1613</v>
      </c>
      <c r="CI66" s="13">
        <v>0</v>
      </c>
      <c r="CJ66" s="14">
        <f t="shared" si="3"/>
        <v>563640</v>
      </c>
      <c r="CK66" s="14">
        <f t="shared" si="4"/>
        <v>563640</v>
      </c>
      <c r="CL66" s="13">
        <v>0</v>
      </c>
      <c r="CM66" s="13">
        <v>0</v>
      </c>
      <c r="CN66" s="13">
        <v>0</v>
      </c>
      <c r="CO66" s="13">
        <v>0</v>
      </c>
      <c r="CP66" s="14">
        <f t="shared" si="5"/>
        <v>563640</v>
      </c>
      <c r="CQ66" s="15">
        <f t="shared" si="6"/>
        <v>563640</v>
      </c>
    </row>
    <row r="67" spans="1:95">
      <c r="A67" s="6" t="s">
        <v>63</v>
      </c>
      <c r="B67" s="7" t="s">
        <v>156</v>
      </c>
      <c r="C67" s="12">
        <v>0</v>
      </c>
      <c r="D67" s="13">
        <v>0</v>
      </c>
      <c r="E67" s="13">
        <v>0</v>
      </c>
      <c r="F67" s="13">
        <v>13</v>
      </c>
      <c r="G67" s="13">
        <v>0</v>
      </c>
      <c r="H67" s="13">
        <v>14</v>
      </c>
      <c r="I67" s="13">
        <v>0</v>
      </c>
      <c r="J67" s="13">
        <v>79</v>
      </c>
      <c r="K67" s="13">
        <v>293</v>
      </c>
      <c r="L67" s="13">
        <v>417</v>
      </c>
      <c r="M67" s="13">
        <v>1</v>
      </c>
      <c r="N67" s="13">
        <v>3</v>
      </c>
      <c r="O67" s="13">
        <v>0</v>
      </c>
      <c r="P67" s="13">
        <v>95</v>
      </c>
      <c r="Q67" s="13">
        <v>19</v>
      </c>
      <c r="R67" s="13">
        <v>8</v>
      </c>
      <c r="S67" s="13">
        <v>4</v>
      </c>
      <c r="T67" s="13">
        <v>316</v>
      </c>
      <c r="U67" s="13">
        <v>916</v>
      </c>
      <c r="V67" s="13">
        <v>28</v>
      </c>
      <c r="W67" s="13">
        <v>8</v>
      </c>
      <c r="X67" s="13">
        <v>91</v>
      </c>
      <c r="Y67" s="13">
        <v>151</v>
      </c>
      <c r="Z67" s="13">
        <v>0</v>
      </c>
      <c r="AA67" s="13">
        <v>34</v>
      </c>
      <c r="AB67" s="13">
        <v>6</v>
      </c>
      <c r="AC67" s="13">
        <v>87</v>
      </c>
      <c r="AD67" s="13">
        <v>398</v>
      </c>
      <c r="AE67" s="13">
        <v>28</v>
      </c>
      <c r="AF67" s="13">
        <v>190</v>
      </c>
      <c r="AG67" s="13">
        <v>535</v>
      </c>
      <c r="AH67" s="13">
        <v>800</v>
      </c>
      <c r="AI67" s="13">
        <v>2</v>
      </c>
      <c r="AJ67" s="13">
        <v>236</v>
      </c>
      <c r="AK67" s="13">
        <v>0</v>
      </c>
      <c r="AL67" s="13">
        <v>171</v>
      </c>
      <c r="AM67" s="13">
        <v>0</v>
      </c>
      <c r="AN67" s="13">
        <v>1</v>
      </c>
      <c r="AO67" s="13">
        <v>0</v>
      </c>
      <c r="AP67" s="13">
        <v>27</v>
      </c>
      <c r="AQ67" s="13">
        <v>3</v>
      </c>
      <c r="AR67" s="13">
        <v>0</v>
      </c>
      <c r="AS67" s="13">
        <v>0</v>
      </c>
      <c r="AT67" s="13">
        <v>7</v>
      </c>
      <c r="AU67" s="13">
        <v>8</v>
      </c>
      <c r="AV67" s="13">
        <v>616</v>
      </c>
      <c r="AW67" s="13">
        <v>274</v>
      </c>
      <c r="AX67" s="13">
        <v>41</v>
      </c>
      <c r="AY67" s="13">
        <v>1038</v>
      </c>
      <c r="AZ67" s="13">
        <v>0</v>
      </c>
      <c r="BA67" s="13">
        <v>976</v>
      </c>
      <c r="BB67" s="13">
        <v>1009</v>
      </c>
      <c r="BC67" s="13">
        <v>1240</v>
      </c>
      <c r="BD67" s="13">
        <v>256</v>
      </c>
      <c r="BE67" s="13">
        <v>0</v>
      </c>
      <c r="BF67" s="13">
        <v>821</v>
      </c>
      <c r="BG67" s="13">
        <v>45</v>
      </c>
      <c r="BH67" s="13">
        <v>14</v>
      </c>
      <c r="BI67" s="13">
        <v>1</v>
      </c>
      <c r="BJ67" s="13">
        <v>206</v>
      </c>
      <c r="BK67" s="13">
        <v>797</v>
      </c>
      <c r="BL67" s="13">
        <v>91</v>
      </c>
      <c r="BM67" s="13">
        <v>0</v>
      </c>
      <c r="BN67" s="13">
        <v>0</v>
      </c>
      <c r="BO67" s="13">
        <v>214</v>
      </c>
      <c r="BP67" s="13">
        <v>851</v>
      </c>
      <c r="BQ67" s="13">
        <v>1869</v>
      </c>
      <c r="BR67" s="13">
        <v>383</v>
      </c>
      <c r="BS67" s="13">
        <v>88</v>
      </c>
      <c r="BT67" s="13">
        <v>388</v>
      </c>
      <c r="BU67" s="13">
        <v>0</v>
      </c>
      <c r="BV67" s="13">
        <v>308</v>
      </c>
      <c r="BW67" s="14">
        <f t="shared" si="0"/>
        <v>16515</v>
      </c>
      <c r="BX67" s="13">
        <v>0</v>
      </c>
      <c r="BY67" s="13">
        <v>100262</v>
      </c>
      <c r="BZ67" s="13">
        <v>0</v>
      </c>
      <c r="CA67" s="13">
        <v>0</v>
      </c>
      <c r="CB67" s="13">
        <v>0</v>
      </c>
      <c r="CC67" s="13">
        <v>0</v>
      </c>
      <c r="CD67" s="14">
        <f t="shared" si="1"/>
        <v>100262</v>
      </c>
      <c r="CE67" s="14">
        <f t="shared" si="2"/>
        <v>116777</v>
      </c>
      <c r="CF67" s="13">
        <v>0</v>
      </c>
      <c r="CG67" s="13">
        <v>96017</v>
      </c>
      <c r="CH67" s="13">
        <v>77720</v>
      </c>
      <c r="CI67" s="13">
        <v>18297</v>
      </c>
      <c r="CJ67" s="14">
        <f t="shared" si="3"/>
        <v>196279</v>
      </c>
      <c r="CK67" s="14">
        <f t="shared" si="4"/>
        <v>212794</v>
      </c>
      <c r="CL67" s="13">
        <v>0</v>
      </c>
      <c r="CM67" s="13">
        <v>-5091</v>
      </c>
      <c r="CN67" s="13">
        <v>-1910</v>
      </c>
      <c r="CO67" s="13">
        <v>-3181</v>
      </c>
      <c r="CP67" s="14">
        <f t="shared" si="5"/>
        <v>191188</v>
      </c>
      <c r="CQ67" s="15">
        <f t="shared" si="6"/>
        <v>207703</v>
      </c>
    </row>
    <row r="68" spans="1:95">
      <c r="A68" s="6" t="s">
        <v>64</v>
      </c>
      <c r="B68" s="7" t="s">
        <v>228</v>
      </c>
      <c r="C68" s="12">
        <v>5</v>
      </c>
      <c r="D68" s="13">
        <v>0</v>
      </c>
      <c r="E68" s="13">
        <v>208</v>
      </c>
      <c r="F68" s="13">
        <v>0</v>
      </c>
      <c r="G68" s="13">
        <v>0</v>
      </c>
      <c r="H68" s="13">
        <v>54</v>
      </c>
      <c r="I68" s="13">
        <v>0</v>
      </c>
      <c r="J68" s="13">
        <v>0</v>
      </c>
      <c r="K68" s="13">
        <v>6518</v>
      </c>
      <c r="L68" s="13">
        <v>6445</v>
      </c>
      <c r="M68" s="13">
        <v>885</v>
      </c>
      <c r="N68" s="13">
        <v>26</v>
      </c>
      <c r="O68" s="13">
        <v>0</v>
      </c>
      <c r="P68" s="13">
        <v>587</v>
      </c>
      <c r="Q68" s="13">
        <v>16</v>
      </c>
      <c r="R68" s="13">
        <v>270</v>
      </c>
      <c r="S68" s="13">
        <v>22</v>
      </c>
      <c r="T68" s="13">
        <v>710</v>
      </c>
      <c r="U68" s="13">
        <v>436</v>
      </c>
      <c r="V68" s="13">
        <v>127</v>
      </c>
      <c r="W68" s="13">
        <v>5</v>
      </c>
      <c r="X68" s="13">
        <v>521</v>
      </c>
      <c r="Y68" s="13">
        <v>393</v>
      </c>
      <c r="Z68" s="13">
        <v>0</v>
      </c>
      <c r="AA68" s="13">
        <v>159</v>
      </c>
      <c r="AB68" s="13">
        <v>40</v>
      </c>
      <c r="AC68" s="13">
        <v>186</v>
      </c>
      <c r="AD68" s="13">
        <v>2626</v>
      </c>
      <c r="AE68" s="13">
        <v>131</v>
      </c>
      <c r="AF68" s="13">
        <v>1353</v>
      </c>
      <c r="AG68" s="13">
        <v>980</v>
      </c>
      <c r="AH68" s="13">
        <v>977</v>
      </c>
      <c r="AI68" s="13">
        <v>166</v>
      </c>
      <c r="AJ68" s="13">
        <v>111</v>
      </c>
      <c r="AK68" s="13">
        <v>52</v>
      </c>
      <c r="AL68" s="13">
        <v>164</v>
      </c>
      <c r="AM68" s="13">
        <v>0</v>
      </c>
      <c r="AN68" s="13">
        <v>2</v>
      </c>
      <c r="AO68" s="13">
        <v>0</v>
      </c>
      <c r="AP68" s="13">
        <v>115</v>
      </c>
      <c r="AQ68" s="13">
        <v>14</v>
      </c>
      <c r="AR68" s="13">
        <v>3</v>
      </c>
      <c r="AS68" s="13">
        <v>0</v>
      </c>
      <c r="AT68" s="13">
        <v>15</v>
      </c>
      <c r="AU68" s="13">
        <v>1</v>
      </c>
      <c r="AV68" s="13">
        <v>822</v>
      </c>
      <c r="AW68" s="13">
        <v>369</v>
      </c>
      <c r="AX68" s="13">
        <v>98</v>
      </c>
      <c r="AY68" s="13">
        <v>4075</v>
      </c>
      <c r="AZ68" s="13">
        <v>0</v>
      </c>
      <c r="BA68" s="13">
        <v>588</v>
      </c>
      <c r="BB68" s="13">
        <v>28870</v>
      </c>
      <c r="BC68" s="13">
        <v>23805</v>
      </c>
      <c r="BD68" s="13">
        <v>2592</v>
      </c>
      <c r="BE68" s="13">
        <v>0</v>
      </c>
      <c r="BF68" s="13">
        <v>5277</v>
      </c>
      <c r="BG68" s="13">
        <v>820</v>
      </c>
      <c r="BH68" s="13">
        <v>582</v>
      </c>
      <c r="BI68" s="13">
        <v>1328</v>
      </c>
      <c r="BJ68" s="13">
        <v>1585</v>
      </c>
      <c r="BK68" s="13">
        <v>1684</v>
      </c>
      <c r="BL68" s="13">
        <v>728</v>
      </c>
      <c r="BM68" s="13">
        <v>710</v>
      </c>
      <c r="BN68" s="13">
        <v>0</v>
      </c>
      <c r="BO68" s="13">
        <v>1182</v>
      </c>
      <c r="BP68" s="13">
        <v>4350</v>
      </c>
      <c r="BQ68" s="13">
        <v>2916</v>
      </c>
      <c r="BR68" s="13">
        <v>3799</v>
      </c>
      <c r="BS68" s="13">
        <v>394</v>
      </c>
      <c r="BT68" s="13">
        <v>3574</v>
      </c>
      <c r="BU68" s="13">
        <v>0</v>
      </c>
      <c r="BV68" s="13">
        <v>370</v>
      </c>
      <c r="BW68" s="14">
        <f t="shared" si="0"/>
        <v>114841</v>
      </c>
      <c r="BX68" s="13">
        <v>0</v>
      </c>
      <c r="BY68" s="13">
        <v>75</v>
      </c>
      <c r="BZ68" s="13">
        <v>0</v>
      </c>
      <c r="CA68" s="13">
        <v>0</v>
      </c>
      <c r="CB68" s="13">
        <v>0</v>
      </c>
      <c r="CC68" s="13">
        <v>0</v>
      </c>
      <c r="CD68" s="14">
        <f t="shared" si="1"/>
        <v>75</v>
      </c>
      <c r="CE68" s="14">
        <f t="shared" si="2"/>
        <v>114916</v>
      </c>
      <c r="CF68" s="13">
        <v>0</v>
      </c>
      <c r="CG68" s="13">
        <v>0</v>
      </c>
      <c r="CH68" s="13">
        <v>0</v>
      </c>
      <c r="CI68" s="13">
        <v>0</v>
      </c>
      <c r="CJ68" s="14">
        <f t="shared" si="3"/>
        <v>75</v>
      </c>
      <c r="CK68" s="14">
        <f t="shared" si="4"/>
        <v>114916</v>
      </c>
      <c r="CL68" s="13">
        <v>0</v>
      </c>
      <c r="CM68" s="13">
        <v>-114916</v>
      </c>
      <c r="CN68" s="13">
        <v>-27783</v>
      </c>
      <c r="CO68" s="13">
        <v>-87133</v>
      </c>
      <c r="CP68" s="14">
        <f t="shared" si="5"/>
        <v>-114841</v>
      </c>
      <c r="CQ68" s="15">
        <f t="shared" si="6"/>
        <v>0</v>
      </c>
    </row>
    <row r="69" spans="1:95">
      <c r="A69" s="6" t="s">
        <v>65</v>
      </c>
      <c r="B69" s="7" t="s">
        <v>229</v>
      </c>
      <c r="C69" s="12">
        <v>881</v>
      </c>
      <c r="D69" s="13">
        <v>218</v>
      </c>
      <c r="E69" s="13">
        <v>193</v>
      </c>
      <c r="F69" s="13">
        <v>611</v>
      </c>
      <c r="G69" s="13">
        <v>4</v>
      </c>
      <c r="H69" s="13">
        <v>687</v>
      </c>
      <c r="I69" s="13">
        <v>0</v>
      </c>
      <c r="J69" s="13">
        <v>293</v>
      </c>
      <c r="K69" s="13">
        <v>789</v>
      </c>
      <c r="L69" s="13">
        <v>4713</v>
      </c>
      <c r="M69" s="13">
        <v>353</v>
      </c>
      <c r="N69" s="13">
        <v>19</v>
      </c>
      <c r="O69" s="13">
        <v>6</v>
      </c>
      <c r="P69" s="13">
        <v>2689</v>
      </c>
      <c r="Q69" s="13">
        <v>153</v>
      </c>
      <c r="R69" s="13">
        <v>928</v>
      </c>
      <c r="S69" s="13">
        <v>178</v>
      </c>
      <c r="T69" s="13">
        <v>3473</v>
      </c>
      <c r="U69" s="13">
        <v>3905</v>
      </c>
      <c r="V69" s="13">
        <v>44</v>
      </c>
      <c r="W69" s="13">
        <v>365</v>
      </c>
      <c r="X69" s="13">
        <v>1754</v>
      </c>
      <c r="Y69" s="13">
        <v>1368</v>
      </c>
      <c r="Z69" s="13">
        <v>0</v>
      </c>
      <c r="AA69" s="13">
        <v>2672</v>
      </c>
      <c r="AB69" s="13">
        <v>96</v>
      </c>
      <c r="AC69" s="13">
        <v>979</v>
      </c>
      <c r="AD69" s="13">
        <v>2763</v>
      </c>
      <c r="AE69" s="13">
        <v>230</v>
      </c>
      <c r="AF69" s="13">
        <v>1307</v>
      </c>
      <c r="AG69" s="13">
        <v>20258</v>
      </c>
      <c r="AH69" s="13">
        <v>410</v>
      </c>
      <c r="AI69" s="13">
        <v>20</v>
      </c>
      <c r="AJ69" s="13">
        <v>1865</v>
      </c>
      <c r="AK69" s="13">
        <v>510</v>
      </c>
      <c r="AL69" s="13">
        <v>1693</v>
      </c>
      <c r="AM69" s="13">
        <v>0</v>
      </c>
      <c r="AN69" s="13">
        <v>19</v>
      </c>
      <c r="AO69" s="13">
        <v>0</v>
      </c>
      <c r="AP69" s="13">
        <v>1265</v>
      </c>
      <c r="AQ69" s="13">
        <v>146</v>
      </c>
      <c r="AR69" s="13">
        <v>5</v>
      </c>
      <c r="AS69" s="13">
        <v>0</v>
      </c>
      <c r="AT69" s="13">
        <v>72</v>
      </c>
      <c r="AU69" s="13">
        <v>72</v>
      </c>
      <c r="AV69" s="13">
        <v>11070</v>
      </c>
      <c r="AW69" s="13">
        <v>8830</v>
      </c>
      <c r="AX69" s="13">
        <v>2342</v>
      </c>
      <c r="AY69" s="13">
        <v>5870</v>
      </c>
      <c r="AZ69" s="13">
        <v>0</v>
      </c>
      <c r="BA69" s="13">
        <v>1370</v>
      </c>
      <c r="BB69" s="13">
        <v>14989</v>
      </c>
      <c r="BC69" s="13">
        <v>11149</v>
      </c>
      <c r="BD69" s="13">
        <v>248</v>
      </c>
      <c r="BE69" s="13">
        <v>57</v>
      </c>
      <c r="BF69" s="13">
        <v>12568</v>
      </c>
      <c r="BG69" s="13">
        <v>775</v>
      </c>
      <c r="BH69" s="13">
        <v>300</v>
      </c>
      <c r="BI69" s="13">
        <v>13504</v>
      </c>
      <c r="BJ69" s="13">
        <v>2159</v>
      </c>
      <c r="BK69" s="13">
        <v>7123</v>
      </c>
      <c r="BL69" s="13">
        <v>4888</v>
      </c>
      <c r="BM69" s="13">
        <v>885</v>
      </c>
      <c r="BN69" s="13">
        <v>0</v>
      </c>
      <c r="BO69" s="13">
        <v>4105</v>
      </c>
      <c r="BP69" s="13">
        <v>8149</v>
      </c>
      <c r="BQ69" s="13">
        <v>2015</v>
      </c>
      <c r="BR69" s="13">
        <v>564</v>
      </c>
      <c r="BS69" s="13">
        <v>462</v>
      </c>
      <c r="BT69" s="13">
        <v>2015</v>
      </c>
      <c r="BU69" s="13">
        <v>0</v>
      </c>
      <c r="BV69" s="13">
        <v>856</v>
      </c>
      <c r="BW69" s="14">
        <f t="shared" si="0"/>
        <v>174299</v>
      </c>
      <c r="BX69" s="13">
        <v>664</v>
      </c>
      <c r="BY69" s="13">
        <v>29117</v>
      </c>
      <c r="BZ69" s="13">
        <v>0</v>
      </c>
      <c r="CA69" s="13">
        <v>0</v>
      </c>
      <c r="CB69" s="13">
        <v>0</v>
      </c>
      <c r="CC69" s="13">
        <v>0</v>
      </c>
      <c r="CD69" s="14">
        <f t="shared" si="1"/>
        <v>29781</v>
      </c>
      <c r="CE69" s="14">
        <f t="shared" si="2"/>
        <v>204080</v>
      </c>
      <c r="CF69" s="13">
        <v>0</v>
      </c>
      <c r="CG69" s="13">
        <v>83696</v>
      </c>
      <c r="CH69" s="13">
        <v>55500</v>
      </c>
      <c r="CI69" s="13">
        <v>28196</v>
      </c>
      <c r="CJ69" s="14">
        <f t="shared" si="3"/>
        <v>113477</v>
      </c>
      <c r="CK69" s="14">
        <f t="shared" si="4"/>
        <v>287776</v>
      </c>
      <c r="CL69" s="13">
        <v>0</v>
      </c>
      <c r="CM69" s="13">
        <v>-137710</v>
      </c>
      <c r="CN69" s="13">
        <v>-52714</v>
      </c>
      <c r="CO69" s="13">
        <v>-84996</v>
      </c>
      <c r="CP69" s="14">
        <f t="shared" si="5"/>
        <v>-24233</v>
      </c>
      <c r="CQ69" s="15">
        <f t="shared" si="6"/>
        <v>150066</v>
      </c>
    </row>
    <row r="70" spans="1:95">
      <c r="A70" s="6" t="s">
        <v>66</v>
      </c>
      <c r="B70" s="7" t="s">
        <v>230</v>
      </c>
      <c r="C70" s="12">
        <v>3439</v>
      </c>
      <c r="D70" s="13">
        <v>1046</v>
      </c>
      <c r="E70" s="13">
        <v>748</v>
      </c>
      <c r="F70" s="13">
        <v>1461</v>
      </c>
      <c r="G70" s="13">
        <v>21</v>
      </c>
      <c r="H70" s="13">
        <v>978</v>
      </c>
      <c r="I70" s="13">
        <v>171</v>
      </c>
      <c r="J70" s="13">
        <v>2272</v>
      </c>
      <c r="K70" s="13">
        <v>17954</v>
      </c>
      <c r="L70" s="13">
        <v>23354</v>
      </c>
      <c r="M70" s="13">
        <v>9734</v>
      </c>
      <c r="N70" s="13">
        <v>1771</v>
      </c>
      <c r="O70" s="13">
        <v>5</v>
      </c>
      <c r="P70" s="13">
        <v>6859</v>
      </c>
      <c r="Q70" s="13">
        <v>296</v>
      </c>
      <c r="R70" s="13">
        <v>1729</v>
      </c>
      <c r="S70" s="13">
        <v>338</v>
      </c>
      <c r="T70" s="13">
        <v>16007</v>
      </c>
      <c r="U70" s="13">
        <v>3795</v>
      </c>
      <c r="V70" s="13">
        <v>6063</v>
      </c>
      <c r="W70" s="13">
        <v>349</v>
      </c>
      <c r="X70" s="13">
        <v>4348</v>
      </c>
      <c r="Y70" s="13">
        <v>2870</v>
      </c>
      <c r="Z70" s="13">
        <v>0</v>
      </c>
      <c r="AA70" s="13">
        <v>3550</v>
      </c>
      <c r="AB70" s="13">
        <v>355</v>
      </c>
      <c r="AC70" s="13">
        <v>1633</v>
      </c>
      <c r="AD70" s="13">
        <v>33829</v>
      </c>
      <c r="AE70" s="13">
        <v>742</v>
      </c>
      <c r="AF70" s="13">
        <v>12473</v>
      </c>
      <c r="AG70" s="13">
        <v>19629</v>
      </c>
      <c r="AH70" s="13">
        <v>815</v>
      </c>
      <c r="AI70" s="13">
        <v>466</v>
      </c>
      <c r="AJ70" s="13">
        <v>3028</v>
      </c>
      <c r="AK70" s="13">
        <v>802</v>
      </c>
      <c r="AL70" s="13">
        <v>4180</v>
      </c>
      <c r="AM70" s="13">
        <v>0</v>
      </c>
      <c r="AN70" s="13">
        <v>14</v>
      </c>
      <c r="AO70" s="13">
        <v>0</v>
      </c>
      <c r="AP70" s="13">
        <v>1989</v>
      </c>
      <c r="AQ70" s="13">
        <v>943</v>
      </c>
      <c r="AR70" s="13">
        <v>75</v>
      </c>
      <c r="AS70" s="13">
        <v>0</v>
      </c>
      <c r="AT70" s="13">
        <v>65</v>
      </c>
      <c r="AU70" s="13">
        <v>98</v>
      </c>
      <c r="AV70" s="13">
        <v>36847</v>
      </c>
      <c r="AW70" s="13">
        <v>29348</v>
      </c>
      <c r="AX70" s="13">
        <v>3503</v>
      </c>
      <c r="AY70" s="13">
        <v>44647</v>
      </c>
      <c r="AZ70" s="13">
        <v>0</v>
      </c>
      <c r="BA70" s="13">
        <v>15602</v>
      </c>
      <c r="BB70" s="13">
        <v>61755</v>
      </c>
      <c r="BC70" s="13">
        <v>44152</v>
      </c>
      <c r="BD70" s="13">
        <v>14252</v>
      </c>
      <c r="BE70" s="13">
        <v>2709</v>
      </c>
      <c r="BF70" s="13">
        <v>34203</v>
      </c>
      <c r="BG70" s="13">
        <v>5524</v>
      </c>
      <c r="BH70" s="13">
        <v>2054</v>
      </c>
      <c r="BI70" s="13">
        <v>35948</v>
      </c>
      <c r="BJ70" s="13">
        <v>16772</v>
      </c>
      <c r="BK70" s="13">
        <v>33653</v>
      </c>
      <c r="BL70" s="13">
        <v>18066</v>
      </c>
      <c r="BM70" s="13">
        <v>14001</v>
      </c>
      <c r="BN70" s="13">
        <v>0</v>
      </c>
      <c r="BO70" s="13">
        <v>31775</v>
      </c>
      <c r="BP70" s="13">
        <v>28031</v>
      </c>
      <c r="BQ70" s="13">
        <v>11464</v>
      </c>
      <c r="BR70" s="13">
        <v>6622</v>
      </c>
      <c r="BS70" s="13">
        <v>1872</v>
      </c>
      <c r="BT70" s="13">
        <v>8843</v>
      </c>
      <c r="BU70" s="13">
        <v>0</v>
      </c>
      <c r="BV70" s="13">
        <v>3827</v>
      </c>
      <c r="BW70" s="14">
        <f t="shared" ref="BW70:BW83" si="7">SUM(C70:BV70)</f>
        <v>695764</v>
      </c>
      <c r="BX70" s="13">
        <v>1136</v>
      </c>
      <c r="BY70" s="13">
        <v>89186</v>
      </c>
      <c r="BZ70" s="13">
        <v>0</v>
      </c>
      <c r="CA70" s="13">
        <v>34584</v>
      </c>
      <c r="CB70" s="13">
        <v>106030</v>
      </c>
      <c r="CC70" s="13">
        <v>0</v>
      </c>
      <c r="CD70" s="14">
        <f t="shared" ref="CD70:CD76" si="8">SUM(BX70:CC70)</f>
        <v>230936</v>
      </c>
      <c r="CE70" s="14">
        <f t="shared" ref="CE70:CE76" si="9">SUM(BW70,CD70)</f>
        <v>926700</v>
      </c>
      <c r="CF70" s="13">
        <v>0</v>
      </c>
      <c r="CG70" s="13">
        <v>192588</v>
      </c>
      <c r="CH70" s="13">
        <v>192588</v>
      </c>
      <c r="CI70" s="13">
        <v>0</v>
      </c>
      <c r="CJ70" s="14">
        <f t="shared" ref="CJ70:CJ76" si="10">SUM(CD70,CF70:CG70)</f>
        <v>423524</v>
      </c>
      <c r="CK70" s="14">
        <f t="shared" ref="CK70:CK76" si="11">SUM(BW70,CJ70)</f>
        <v>1119288</v>
      </c>
      <c r="CL70" s="13">
        <v>0</v>
      </c>
      <c r="CM70" s="13">
        <v>-575316</v>
      </c>
      <c r="CN70" s="13">
        <v>-368322</v>
      </c>
      <c r="CO70" s="13">
        <v>-206994</v>
      </c>
      <c r="CP70" s="14">
        <f t="shared" ref="CP70:CP76" si="12">SUM(CJ70,CL70:CM70)</f>
        <v>-151792</v>
      </c>
      <c r="CQ70" s="15">
        <f t="shared" ref="CQ70:CQ76" si="13">SUM(BW70,CP70)</f>
        <v>543972</v>
      </c>
    </row>
    <row r="71" spans="1:95">
      <c r="A71" s="6" t="s">
        <v>67</v>
      </c>
      <c r="B71" s="7" t="s">
        <v>160</v>
      </c>
      <c r="C71" s="12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>
        <v>0</v>
      </c>
      <c r="AZ71" s="13">
        <v>0</v>
      </c>
      <c r="BA71" s="13">
        <v>0</v>
      </c>
      <c r="BB71" s="13">
        <v>32</v>
      </c>
      <c r="BC71" s="13">
        <v>0</v>
      </c>
      <c r="BD71" s="13">
        <v>0</v>
      </c>
      <c r="BE71" s="13">
        <v>0</v>
      </c>
      <c r="BF71" s="13">
        <v>0</v>
      </c>
      <c r="BG71" s="13">
        <v>520</v>
      </c>
      <c r="BH71" s="13">
        <v>69</v>
      </c>
      <c r="BI71" s="13">
        <v>0</v>
      </c>
      <c r="BJ71" s="13">
        <v>43</v>
      </c>
      <c r="BK71" s="13">
        <v>0</v>
      </c>
      <c r="BL71" s="13">
        <v>0</v>
      </c>
      <c r="BM71" s="13">
        <v>0</v>
      </c>
      <c r="BN71" s="13">
        <v>0</v>
      </c>
      <c r="BO71" s="13">
        <v>0</v>
      </c>
      <c r="BP71" s="13">
        <v>0</v>
      </c>
      <c r="BQ71" s="13">
        <v>0</v>
      </c>
      <c r="BR71" s="13">
        <v>62</v>
      </c>
      <c r="BS71" s="13">
        <v>169</v>
      </c>
      <c r="BT71" s="13">
        <v>88</v>
      </c>
      <c r="BU71" s="13">
        <v>0</v>
      </c>
      <c r="BV71" s="13">
        <v>61</v>
      </c>
      <c r="BW71" s="14">
        <f t="shared" si="7"/>
        <v>1044</v>
      </c>
      <c r="BX71" s="13">
        <v>18921</v>
      </c>
      <c r="BY71" s="13">
        <v>173183</v>
      </c>
      <c r="BZ71" s="13">
        <v>0</v>
      </c>
      <c r="CA71" s="13">
        <v>0</v>
      </c>
      <c r="CB71" s="13">
        <v>0</v>
      </c>
      <c r="CC71" s="13">
        <v>0</v>
      </c>
      <c r="CD71" s="14">
        <f t="shared" si="8"/>
        <v>192104</v>
      </c>
      <c r="CE71" s="14">
        <f t="shared" si="9"/>
        <v>193148</v>
      </c>
      <c r="CF71" s="13">
        <v>0</v>
      </c>
      <c r="CG71" s="13">
        <v>79844</v>
      </c>
      <c r="CH71" s="13">
        <v>52310</v>
      </c>
      <c r="CI71" s="13">
        <v>27534</v>
      </c>
      <c r="CJ71" s="14">
        <f t="shared" si="10"/>
        <v>271948</v>
      </c>
      <c r="CK71" s="14">
        <f t="shared" si="11"/>
        <v>272992</v>
      </c>
      <c r="CL71" s="13">
        <v>0</v>
      </c>
      <c r="CM71" s="13">
        <v>-48417</v>
      </c>
      <c r="CN71" s="13">
        <v>-30534</v>
      </c>
      <c r="CO71" s="13">
        <v>-17883</v>
      </c>
      <c r="CP71" s="14">
        <f t="shared" si="12"/>
        <v>223531</v>
      </c>
      <c r="CQ71" s="15">
        <f t="shared" si="13"/>
        <v>224575</v>
      </c>
    </row>
    <row r="72" spans="1:95">
      <c r="A72" s="6" t="s">
        <v>68</v>
      </c>
      <c r="B72" s="7" t="s">
        <v>161</v>
      </c>
      <c r="C72" s="12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  <c r="AP72" s="13">
        <v>0</v>
      </c>
      <c r="AQ72" s="13">
        <v>0</v>
      </c>
      <c r="AR72" s="13">
        <v>0</v>
      </c>
      <c r="AS72" s="13">
        <v>0</v>
      </c>
      <c r="AT72" s="13">
        <v>0</v>
      </c>
      <c r="AU72" s="13">
        <v>0</v>
      </c>
      <c r="AV72" s="13">
        <v>0</v>
      </c>
      <c r="AW72" s="13">
        <v>0</v>
      </c>
      <c r="AX72" s="13">
        <v>0</v>
      </c>
      <c r="AY72" s="13">
        <v>0</v>
      </c>
      <c r="AZ72" s="13">
        <v>0</v>
      </c>
      <c r="BA72" s="13">
        <v>0</v>
      </c>
      <c r="BB72" s="13">
        <v>0</v>
      </c>
      <c r="BC72" s="13">
        <v>0</v>
      </c>
      <c r="BD72" s="13">
        <v>0</v>
      </c>
      <c r="BE72" s="13">
        <v>0</v>
      </c>
      <c r="BF72" s="13">
        <v>0</v>
      </c>
      <c r="BG72" s="13">
        <v>0</v>
      </c>
      <c r="BH72" s="13">
        <v>0</v>
      </c>
      <c r="BI72" s="13">
        <v>0</v>
      </c>
      <c r="BJ72" s="13">
        <v>0</v>
      </c>
      <c r="BK72" s="13">
        <v>0</v>
      </c>
      <c r="BL72" s="13">
        <v>0</v>
      </c>
      <c r="BM72" s="13">
        <v>0</v>
      </c>
      <c r="BN72" s="13">
        <v>0</v>
      </c>
      <c r="BO72" s="13">
        <v>0</v>
      </c>
      <c r="BP72" s="13">
        <v>0</v>
      </c>
      <c r="BQ72" s="13">
        <v>0</v>
      </c>
      <c r="BR72" s="13">
        <v>0</v>
      </c>
      <c r="BS72" s="13">
        <v>0</v>
      </c>
      <c r="BT72" s="13">
        <v>0</v>
      </c>
      <c r="BU72" s="13">
        <v>0</v>
      </c>
      <c r="BV72" s="13">
        <v>0</v>
      </c>
      <c r="BW72" s="14">
        <f t="shared" si="7"/>
        <v>0</v>
      </c>
      <c r="BX72" s="13">
        <v>142126</v>
      </c>
      <c r="BY72" s="13">
        <v>231913</v>
      </c>
      <c r="BZ72" s="13">
        <v>0</v>
      </c>
      <c r="CA72" s="13">
        <v>0</v>
      </c>
      <c r="CB72" s="13">
        <v>0</v>
      </c>
      <c r="CC72" s="13">
        <v>0</v>
      </c>
      <c r="CD72" s="14">
        <f t="shared" si="8"/>
        <v>374039</v>
      </c>
      <c r="CE72" s="14">
        <f t="shared" si="9"/>
        <v>374039</v>
      </c>
      <c r="CF72" s="13">
        <v>0</v>
      </c>
      <c r="CG72" s="13">
        <v>153997</v>
      </c>
      <c r="CH72" s="13">
        <v>92028</v>
      </c>
      <c r="CI72" s="13">
        <v>61969</v>
      </c>
      <c r="CJ72" s="14">
        <f t="shared" si="10"/>
        <v>528036</v>
      </c>
      <c r="CK72" s="14">
        <f t="shared" si="11"/>
        <v>528036</v>
      </c>
      <c r="CL72" s="13">
        <v>0</v>
      </c>
      <c r="CM72" s="13">
        <v>-160902</v>
      </c>
      <c r="CN72" s="13">
        <v>-101122</v>
      </c>
      <c r="CO72" s="13">
        <v>-59780</v>
      </c>
      <c r="CP72" s="14">
        <f t="shared" si="12"/>
        <v>367134</v>
      </c>
      <c r="CQ72" s="15">
        <f t="shared" si="13"/>
        <v>367134</v>
      </c>
    </row>
    <row r="73" spans="1:95">
      <c r="A73" s="6" t="s">
        <v>69</v>
      </c>
      <c r="B73" s="7" t="s">
        <v>162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3">
        <v>0</v>
      </c>
      <c r="AV73" s="13">
        <v>0</v>
      </c>
      <c r="AW73" s="13">
        <v>0</v>
      </c>
      <c r="AX73" s="13">
        <v>0</v>
      </c>
      <c r="AY73" s="13">
        <v>0</v>
      </c>
      <c r="AZ73" s="13">
        <v>0</v>
      </c>
      <c r="BA73" s="13">
        <v>0</v>
      </c>
      <c r="BB73" s="13">
        <v>0</v>
      </c>
      <c r="BC73" s="13">
        <v>0</v>
      </c>
      <c r="BD73" s="13">
        <v>0</v>
      </c>
      <c r="BE73" s="13">
        <v>0</v>
      </c>
      <c r="BF73" s="13">
        <v>0</v>
      </c>
      <c r="BG73" s="13">
        <v>0</v>
      </c>
      <c r="BH73" s="13">
        <v>0</v>
      </c>
      <c r="BI73" s="13">
        <v>0</v>
      </c>
      <c r="BJ73" s="13">
        <v>0</v>
      </c>
      <c r="BK73" s="13">
        <v>0</v>
      </c>
      <c r="BL73" s="13">
        <v>0</v>
      </c>
      <c r="BM73" s="13">
        <v>0</v>
      </c>
      <c r="BN73" s="13">
        <v>0</v>
      </c>
      <c r="BO73" s="13">
        <v>0</v>
      </c>
      <c r="BP73" s="13">
        <v>0</v>
      </c>
      <c r="BQ73" s="13">
        <v>0</v>
      </c>
      <c r="BR73" s="13">
        <v>0</v>
      </c>
      <c r="BS73" s="13">
        <v>0</v>
      </c>
      <c r="BT73" s="13">
        <v>0</v>
      </c>
      <c r="BU73" s="13">
        <v>0</v>
      </c>
      <c r="BV73" s="13">
        <v>0</v>
      </c>
      <c r="BW73" s="14">
        <f t="shared" si="7"/>
        <v>0</v>
      </c>
      <c r="BX73" s="13">
        <v>39777</v>
      </c>
      <c r="BY73" s="13">
        <v>89031</v>
      </c>
      <c r="BZ73" s="13">
        <v>0</v>
      </c>
      <c r="CA73" s="13">
        <v>0</v>
      </c>
      <c r="CB73" s="13">
        <v>0</v>
      </c>
      <c r="CC73" s="13">
        <v>0</v>
      </c>
      <c r="CD73" s="14">
        <f t="shared" si="8"/>
        <v>128808</v>
      </c>
      <c r="CE73" s="14">
        <f t="shared" si="9"/>
        <v>128808</v>
      </c>
      <c r="CF73" s="13">
        <v>0</v>
      </c>
      <c r="CG73" s="13">
        <v>112619</v>
      </c>
      <c r="CH73" s="13">
        <v>43839</v>
      </c>
      <c r="CI73" s="13">
        <v>68780</v>
      </c>
      <c r="CJ73" s="14">
        <f t="shared" si="10"/>
        <v>241427</v>
      </c>
      <c r="CK73" s="14">
        <f t="shared" si="11"/>
        <v>241427</v>
      </c>
      <c r="CL73" s="13">
        <v>0</v>
      </c>
      <c r="CM73" s="13">
        <v>-123567</v>
      </c>
      <c r="CN73" s="13">
        <v>-52932</v>
      </c>
      <c r="CO73" s="13">
        <v>-70635</v>
      </c>
      <c r="CP73" s="14">
        <f t="shared" si="12"/>
        <v>117860</v>
      </c>
      <c r="CQ73" s="15">
        <f t="shared" si="13"/>
        <v>117860</v>
      </c>
    </row>
    <row r="74" spans="1:95">
      <c r="A74" s="6" t="s">
        <v>70</v>
      </c>
      <c r="B74" s="7" t="s">
        <v>163</v>
      </c>
      <c r="C74" s="12">
        <v>1</v>
      </c>
      <c r="D74" s="13">
        <v>0</v>
      </c>
      <c r="E74" s="13">
        <v>56</v>
      </c>
      <c r="F74" s="13">
        <v>39</v>
      </c>
      <c r="G74" s="13">
        <v>4</v>
      </c>
      <c r="H74" s="13">
        <v>3</v>
      </c>
      <c r="I74" s="13">
        <v>0</v>
      </c>
      <c r="J74" s="13">
        <v>8</v>
      </c>
      <c r="K74" s="13">
        <v>40</v>
      </c>
      <c r="L74" s="13">
        <v>158</v>
      </c>
      <c r="M74" s="13">
        <v>12</v>
      </c>
      <c r="N74" s="13">
        <v>0</v>
      </c>
      <c r="O74" s="13">
        <v>0</v>
      </c>
      <c r="P74" s="13">
        <v>211</v>
      </c>
      <c r="Q74" s="13">
        <v>9</v>
      </c>
      <c r="R74" s="13">
        <v>14</v>
      </c>
      <c r="S74" s="13">
        <v>2</v>
      </c>
      <c r="T74" s="13">
        <v>101</v>
      </c>
      <c r="U74" s="13">
        <v>205</v>
      </c>
      <c r="V74" s="13">
        <v>5</v>
      </c>
      <c r="W74" s="13">
        <v>2</v>
      </c>
      <c r="X74" s="13">
        <v>22</v>
      </c>
      <c r="Y74" s="13">
        <v>24</v>
      </c>
      <c r="Z74" s="13">
        <v>0</v>
      </c>
      <c r="AA74" s="13">
        <v>9</v>
      </c>
      <c r="AB74" s="13">
        <v>2</v>
      </c>
      <c r="AC74" s="13">
        <v>44</v>
      </c>
      <c r="AD74" s="13">
        <v>483</v>
      </c>
      <c r="AE74" s="13">
        <v>4</v>
      </c>
      <c r="AF74" s="13">
        <v>40</v>
      </c>
      <c r="AG74" s="13">
        <v>101</v>
      </c>
      <c r="AH74" s="13">
        <v>61</v>
      </c>
      <c r="AI74" s="13">
        <v>7</v>
      </c>
      <c r="AJ74" s="13">
        <v>40</v>
      </c>
      <c r="AK74" s="13">
        <v>22</v>
      </c>
      <c r="AL74" s="13">
        <v>35</v>
      </c>
      <c r="AM74" s="13">
        <v>0</v>
      </c>
      <c r="AN74" s="13">
        <v>0</v>
      </c>
      <c r="AO74" s="13">
        <v>0</v>
      </c>
      <c r="AP74" s="13">
        <v>9</v>
      </c>
      <c r="AQ74" s="13">
        <v>1</v>
      </c>
      <c r="AR74" s="13">
        <v>0</v>
      </c>
      <c r="AS74" s="13">
        <v>0</v>
      </c>
      <c r="AT74" s="13">
        <v>1</v>
      </c>
      <c r="AU74" s="13">
        <v>1</v>
      </c>
      <c r="AV74" s="13">
        <v>254</v>
      </c>
      <c r="AW74" s="13">
        <v>170</v>
      </c>
      <c r="AX74" s="13">
        <v>54</v>
      </c>
      <c r="AY74" s="13">
        <v>131</v>
      </c>
      <c r="AZ74" s="13">
        <v>0</v>
      </c>
      <c r="BA74" s="13">
        <v>42</v>
      </c>
      <c r="BB74" s="13">
        <v>1271</v>
      </c>
      <c r="BC74" s="13">
        <v>173</v>
      </c>
      <c r="BD74" s="13">
        <v>306</v>
      </c>
      <c r="BE74" s="13">
        <v>467</v>
      </c>
      <c r="BF74" s="13">
        <v>228</v>
      </c>
      <c r="BG74" s="13">
        <v>106</v>
      </c>
      <c r="BH74" s="13">
        <v>38</v>
      </c>
      <c r="BI74" s="13">
        <v>421</v>
      </c>
      <c r="BJ74" s="13">
        <v>379</v>
      </c>
      <c r="BK74" s="13">
        <v>9990</v>
      </c>
      <c r="BL74" s="13">
        <v>6913</v>
      </c>
      <c r="BM74" s="13">
        <v>705</v>
      </c>
      <c r="BN74" s="13">
        <v>0</v>
      </c>
      <c r="BO74" s="13">
        <v>206</v>
      </c>
      <c r="BP74" s="13">
        <v>502</v>
      </c>
      <c r="BQ74" s="13">
        <v>523</v>
      </c>
      <c r="BR74" s="13">
        <v>1295</v>
      </c>
      <c r="BS74" s="13">
        <v>1494</v>
      </c>
      <c r="BT74" s="13">
        <v>5240</v>
      </c>
      <c r="BU74" s="13">
        <v>0</v>
      </c>
      <c r="BV74" s="13">
        <v>547</v>
      </c>
      <c r="BW74" s="14">
        <f t="shared" si="7"/>
        <v>33231</v>
      </c>
      <c r="BX74" s="13">
        <v>2005</v>
      </c>
      <c r="BY74" s="13">
        <v>290818</v>
      </c>
      <c r="BZ74" s="13">
        <v>0</v>
      </c>
      <c r="CA74" s="13">
        <v>0</v>
      </c>
      <c r="CB74" s="13">
        <v>0</v>
      </c>
      <c r="CC74" s="13">
        <v>0</v>
      </c>
      <c r="CD74" s="14">
        <f t="shared" si="8"/>
        <v>292823</v>
      </c>
      <c r="CE74" s="14">
        <f t="shared" si="9"/>
        <v>326054</v>
      </c>
      <c r="CF74" s="13">
        <v>0</v>
      </c>
      <c r="CG74" s="13">
        <v>65973</v>
      </c>
      <c r="CH74" s="13">
        <v>61869</v>
      </c>
      <c r="CI74" s="13">
        <v>4104</v>
      </c>
      <c r="CJ74" s="14">
        <f t="shared" si="10"/>
        <v>358796</v>
      </c>
      <c r="CK74" s="14">
        <f t="shared" si="11"/>
        <v>392027</v>
      </c>
      <c r="CL74" s="13">
        <v>0</v>
      </c>
      <c r="CM74" s="13">
        <v>-67486</v>
      </c>
      <c r="CN74" s="13">
        <v>-60236</v>
      </c>
      <c r="CO74" s="13">
        <v>-7250</v>
      </c>
      <c r="CP74" s="14">
        <f t="shared" si="12"/>
        <v>291310</v>
      </c>
      <c r="CQ74" s="15">
        <f t="shared" si="13"/>
        <v>324541</v>
      </c>
    </row>
    <row r="75" spans="1:95">
      <c r="A75" s="6" t="s">
        <v>71</v>
      </c>
      <c r="B75" s="7" t="s">
        <v>164</v>
      </c>
      <c r="C75" s="12">
        <v>6</v>
      </c>
      <c r="D75" s="13">
        <v>29</v>
      </c>
      <c r="E75" s="13">
        <v>42</v>
      </c>
      <c r="F75" s="13">
        <v>185</v>
      </c>
      <c r="G75" s="13">
        <v>0</v>
      </c>
      <c r="H75" s="13">
        <v>6</v>
      </c>
      <c r="I75" s="13">
        <v>0</v>
      </c>
      <c r="J75" s="13">
        <v>47</v>
      </c>
      <c r="K75" s="13">
        <v>214</v>
      </c>
      <c r="L75" s="13">
        <v>1139</v>
      </c>
      <c r="M75" s="13">
        <v>60</v>
      </c>
      <c r="N75" s="13">
        <v>2</v>
      </c>
      <c r="O75" s="13">
        <v>0</v>
      </c>
      <c r="P75" s="13">
        <v>1156</v>
      </c>
      <c r="Q75" s="13">
        <v>9</v>
      </c>
      <c r="R75" s="13">
        <v>57</v>
      </c>
      <c r="S75" s="13">
        <v>8</v>
      </c>
      <c r="T75" s="13">
        <v>616</v>
      </c>
      <c r="U75" s="13">
        <v>278</v>
      </c>
      <c r="V75" s="13">
        <v>18</v>
      </c>
      <c r="W75" s="13">
        <v>3</v>
      </c>
      <c r="X75" s="13">
        <v>98</v>
      </c>
      <c r="Y75" s="13">
        <v>105</v>
      </c>
      <c r="Z75" s="13">
        <v>0</v>
      </c>
      <c r="AA75" s="13">
        <v>58</v>
      </c>
      <c r="AB75" s="13">
        <v>17</v>
      </c>
      <c r="AC75" s="13">
        <v>79</v>
      </c>
      <c r="AD75" s="13">
        <v>928</v>
      </c>
      <c r="AE75" s="13">
        <v>38</v>
      </c>
      <c r="AF75" s="13">
        <v>453</v>
      </c>
      <c r="AG75" s="13">
        <v>736</v>
      </c>
      <c r="AH75" s="13">
        <v>291</v>
      </c>
      <c r="AI75" s="13">
        <v>73</v>
      </c>
      <c r="AJ75" s="13">
        <v>385</v>
      </c>
      <c r="AK75" s="13">
        <v>130</v>
      </c>
      <c r="AL75" s="13">
        <v>310</v>
      </c>
      <c r="AM75" s="13">
        <v>0</v>
      </c>
      <c r="AN75" s="13">
        <v>1</v>
      </c>
      <c r="AO75" s="13">
        <v>0</v>
      </c>
      <c r="AP75" s="13">
        <v>67</v>
      </c>
      <c r="AQ75" s="13">
        <v>6</v>
      </c>
      <c r="AR75" s="13">
        <v>4</v>
      </c>
      <c r="AS75" s="13">
        <v>0</v>
      </c>
      <c r="AT75" s="13">
        <v>12</v>
      </c>
      <c r="AU75" s="13">
        <v>2</v>
      </c>
      <c r="AV75" s="13">
        <v>133</v>
      </c>
      <c r="AW75" s="13">
        <v>199</v>
      </c>
      <c r="AX75" s="13">
        <v>27</v>
      </c>
      <c r="AY75" s="13">
        <v>125</v>
      </c>
      <c r="AZ75" s="13">
        <v>0</v>
      </c>
      <c r="BA75" s="13">
        <v>459</v>
      </c>
      <c r="BB75" s="13">
        <v>5876</v>
      </c>
      <c r="BC75" s="13">
        <v>2270</v>
      </c>
      <c r="BD75" s="13">
        <v>134</v>
      </c>
      <c r="BE75" s="13">
        <v>0</v>
      </c>
      <c r="BF75" s="13">
        <v>1211</v>
      </c>
      <c r="BG75" s="13">
        <v>375</v>
      </c>
      <c r="BH75" s="13">
        <v>18</v>
      </c>
      <c r="BI75" s="13">
        <v>1908</v>
      </c>
      <c r="BJ75" s="13">
        <v>1122</v>
      </c>
      <c r="BK75" s="13">
        <v>1189</v>
      </c>
      <c r="BL75" s="13">
        <v>2119</v>
      </c>
      <c r="BM75" s="13">
        <v>714</v>
      </c>
      <c r="BN75" s="13">
        <v>0</v>
      </c>
      <c r="BO75" s="13">
        <v>123</v>
      </c>
      <c r="BP75" s="13">
        <v>863</v>
      </c>
      <c r="BQ75" s="13">
        <v>316</v>
      </c>
      <c r="BR75" s="13">
        <v>304</v>
      </c>
      <c r="BS75" s="13">
        <v>241</v>
      </c>
      <c r="BT75" s="13">
        <v>977</v>
      </c>
      <c r="BU75" s="13">
        <v>0</v>
      </c>
      <c r="BV75" s="13">
        <v>44</v>
      </c>
      <c r="BW75" s="14">
        <f t="shared" si="7"/>
        <v>28415</v>
      </c>
      <c r="BX75" s="13">
        <v>0</v>
      </c>
      <c r="BY75" s="13">
        <v>0</v>
      </c>
      <c r="BZ75" s="13">
        <v>0</v>
      </c>
      <c r="CA75" s="13">
        <v>0</v>
      </c>
      <c r="CB75" s="13">
        <v>0</v>
      </c>
      <c r="CC75" s="13">
        <v>0</v>
      </c>
      <c r="CD75" s="14">
        <f t="shared" si="8"/>
        <v>0</v>
      </c>
      <c r="CE75" s="14">
        <f t="shared" si="9"/>
        <v>28415</v>
      </c>
      <c r="CF75" s="13">
        <v>0</v>
      </c>
      <c r="CG75" s="13">
        <v>0</v>
      </c>
      <c r="CH75" s="13">
        <v>0</v>
      </c>
      <c r="CI75" s="13">
        <v>0</v>
      </c>
      <c r="CJ75" s="14">
        <f t="shared" si="10"/>
        <v>0</v>
      </c>
      <c r="CK75" s="14">
        <f t="shared" si="11"/>
        <v>28415</v>
      </c>
      <c r="CL75" s="13">
        <v>0</v>
      </c>
      <c r="CM75" s="13">
        <v>0</v>
      </c>
      <c r="CN75" s="13">
        <v>0</v>
      </c>
      <c r="CO75" s="13">
        <v>0</v>
      </c>
      <c r="CP75" s="14">
        <f t="shared" si="12"/>
        <v>0</v>
      </c>
      <c r="CQ75" s="15">
        <f t="shared" si="13"/>
        <v>28415</v>
      </c>
    </row>
    <row r="76" spans="1:95">
      <c r="A76" s="6" t="s">
        <v>72</v>
      </c>
      <c r="B76" s="7" t="s">
        <v>165</v>
      </c>
      <c r="C76" s="12">
        <v>1013</v>
      </c>
      <c r="D76" s="13">
        <v>16</v>
      </c>
      <c r="E76" s="13">
        <v>521</v>
      </c>
      <c r="F76" s="13">
        <v>2178</v>
      </c>
      <c r="G76" s="13">
        <v>25</v>
      </c>
      <c r="H76" s="13">
        <v>59</v>
      </c>
      <c r="I76" s="13">
        <v>2</v>
      </c>
      <c r="J76" s="13">
        <v>425</v>
      </c>
      <c r="K76" s="13">
        <v>1503</v>
      </c>
      <c r="L76" s="13">
        <v>4755</v>
      </c>
      <c r="M76" s="13">
        <v>161</v>
      </c>
      <c r="N76" s="13">
        <v>40</v>
      </c>
      <c r="O76" s="13">
        <v>1</v>
      </c>
      <c r="P76" s="13">
        <v>1046</v>
      </c>
      <c r="Q76" s="13">
        <v>177</v>
      </c>
      <c r="R76" s="13">
        <v>1417</v>
      </c>
      <c r="S76" s="13">
        <v>42</v>
      </c>
      <c r="T76" s="13">
        <v>2559</v>
      </c>
      <c r="U76" s="13">
        <v>68</v>
      </c>
      <c r="V76" s="13">
        <v>21</v>
      </c>
      <c r="W76" s="13">
        <v>114</v>
      </c>
      <c r="X76" s="13">
        <v>622</v>
      </c>
      <c r="Y76" s="13">
        <v>665</v>
      </c>
      <c r="Z76" s="13">
        <v>0</v>
      </c>
      <c r="AA76" s="13">
        <v>400</v>
      </c>
      <c r="AB76" s="13">
        <v>69</v>
      </c>
      <c r="AC76" s="13">
        <v>680</v>
      </c>
      <c r="AD76" s="13">
        <v>4253</v>
      </c>
      <c r="AE76" s="13">
        <v>76</v>
      </c>
      <c r="AF76" s="13">
        <v>1160</v>
      </c>
      <c r="AG76" s="13">
        <v>2330</v>
      </c>
      <c r="AH76" s="13">
        <v>2400</v>
      </c>
      <c r="AI76" s="13">
        <v>272</v>
      </c>
      <c r="AJ76" s="13">
        <v>1023</v>
      </c>
      <c r="AK76" s="13">
        <v>330</v>
      </c>
      <c r="AL76" s="13">
        <v>653</v>
      </c>
      <c r="AM76" s="13">
        <v>0</v>
      </c>
      <c r="AN76" s="13">
        <v>3</v>
      </c>
      <c r="AO76" s="13">
        <v>0</v>
      </c>
      <c r="AP76" s="13">
        <v>68</v>
      </c>
      <c r="AQ76" s="13">
        <v>3</v>
      </c>
      <c r="AR76" s="13">
        <v>15</v>
      </c>
      <c r="AS76" s="13">
        <v>0</v>
      </c>
      <c r="AT76" s="13">
        <v>7</v>
      </c>
      <c r="AU76" s="13">
        <v>14</v>
      </c>
      <c r="AV76" s="13">
        <v>4798</v>
      </c>
      <c r="AW76" s="13">
        <v>2961</v>
      </c>
      <c r="AX76" s="13">
        <v>578</v>
      </c>
      <c r="AY76" s="13">
        <v>2120</v>
      </c>
      <c r="AZ76" s="13">
        <v>0</v>
      </c>
      <c r="BA76" s="13">
        <v>1722</v>
      </c>
      <c r="BB76" s="13">
        <v>3495</v>
      </c>
      <c r="BC76" s="13">
        <v>1134</v>
      </c>
      <c r="BD76" s="13">
        <v>1722</v>
      </c>
      <c r="BE76" s="13">
        <v>2546</v>
      </c>
      <c r="BF76" s="13">
        <v>2612</v>
      </c>
      <c r="BG76" s="13">
        <v>1038</v>
      </c>
      <c r="BH76" s="13">
        <v>36</v>
      </c>
      <c r="BI76" s="13">
        <v>356</v>
      </c>
      <c r="BJ76" s="13">
        <v>3162</v>
      </c>
      <c r="BK76" s="13">
        <v>1728</v>
      </c>
      <c r="BL76" s="13">
        <v>2047</v>
      </c>
      <c r="BM76" s="13">
        <v>459</v>
      </c>
      <c r="BN76" s="13">
        <v>0</v>
      </c>
      <c r="BO76" s="13">
        <v>926</v>
      </c>
      <c r="BP76" s="13">
        <v>1977</v>
      </c>
      <c r="BQ76" s="13">
        <v>131</v>
      </c>
      <c r="BR76" s="13">
        <v>1986</v>
      </c>
      <c r="BS76" s="13">
        <v>77</v>
      </c>
      <c r="BT76" s="13">
        <v>587</v>
      </c>
      <c r="BU76" s="13">
        <v>0</v>
      </c>
      <c r="BV76" s="13">
        <v>-13</v>
      </c>
      <c r="BW76" s="14">
        <f t="shared" si="7"/>
        <v>69371</v>
      </c>
      <c r="BX76" s="16">
        <v>1</v>
      </c>
      <c r="BY76" s="16">
        <v>168</v>
      </c>
      <c r="BZ76" s="16">
        <v>0</v>
      </c>
      <c r="CA76" s="16">
        <v>0</v>
      </c>
      <c r="CB76" s="16">
        <v>0</v>
      </c>
      <c r="CC76" s="16">
        <v>0</v>
      </c>
      <c r="CD76" s="17">
        <f t="shared" si="8"/>
        <v>169</v>
      </c>
      <c r="CE76" s="17">
        <f t="shared" si="9"/>
        <v>69540</v>
      </c>
      <c r="CF76" s="16">
        <v>0</v>
      </c>
      <c r="CG76" s="16">
        <v>99031</v>
      </c>
      <c r="CH76" s="16">
        <v>99031</v>
      </c>
      <c r="CI76" s="16">
        <v>0</v>
      </c>
      <c r="CJ76" s="17">
        <f t="shared" si="10"/>
        <v>99200</v>
      </c>
      <c r="CK76" s="17">
        <f t="shared" si="11"/>
        <v>168571</v>
      </c>
      <c r="CL76" s="16">
        <v>0</v>
      </c>
      <c r="CM76" s="16">
        <v>-11050</v>
      </c>
      <c r="CN76" s="16">
        <v>-11050</v>
      </c>
      <c r="CO76" s="16">
        <v>0</v>
      </c>
      <c r="CP76" s="17">
        <f t="shared" si="12"/>
        <v>88150</v>
      </c>
      <c r="CQ76" s="18">
        <f t="shared" si="13"/>
        <v>157521</v>
      </c>
    </row>
    <row r="77" spans="1:95">
      <c r="A77" s="19" t="s">
        <v>73</v>
      </c>
      <c r="B77" s="20" t="s">
        <v>231</v>
      </c>
      <c r="C77" s="21">
        <f>SUM(C5:C76)</f>
        <v>93008</v>
      </c>
      <c r="D77" s="22">
        <f t="shared" ref="D77:BO77" si="14">SUM(D5:D76)</f>
        <v>102939</v>
      </c>
      <c r="E77" s="22">
        <f t="shared" si="14"/>
        <v>7475</v>
      </c>
      <c r="F77" s="22">
        <f t="shared" si="14"/>
        <v>18472</v>
      </c>
      <c r="G77" s="22">
        <f t="shared" si="14"/>
        <v>706</v>
      </c>
      <c r="H77" s="22">
        <f t="shared" si="14"/>
        <v>6556</v>
      </c>
      <c r="I77" s="22">
        <f t="shared" si="14"/>
        <v>1454</v>
      </c>
      <c r="J77" s="22">
        <f t="shared" si="14"/>
        <v>92370</v>
      </c>
      <c r="K77" s="22">
        <f t="shared" si="14"/>
        <v>317171</v>
      </c>
      <c r="L77" s="22">
        <f t="shared" si="14"/>
        <v>459432</v>
      </c>
      <c r="M77" s="22">
        <f t="shared" si="14"/>
        <v>41243</v>
      </c>
      <c r="N77" s="22">
        <f t="shared" si="14"/>
        <v>17801</v>
      </c>
      <c r="O77" s="22">
        <f t="shared" si="14"/>
        <v>314</v>
      </c>
      <c r="P77" s="22">
        <f t="shared" si="14"/>
        <v>490604</v>
      </c>
      <c r="Q77" s="22">
        <f t="shared" si="14"/>
        <v>27593</v>
      </c>
      <c r="R77" s="22">
        <f t="shared" si="14"/>
        <v>73522</v>
      </c>
      <c r="S77" s="22">
        <f t="shared" si="14"/>
        <v>9220</v>
      </c>
      <c r="T77" s="22">
        <f t="shared" si="14"/>
        <v>233309</v>
      </c>
      <c r="U77" s="22">
        <f t="shared" si="14"/>
        <v>296484</v>
      </c>
      <c r="V77" s="22">
        <f t="shared" si="14"/>
        <v>91363</v>
      </c>
      <c r="W77" s="22">
        <f t="shared" si="14"/>
        <v>11451</v>
      </c>
      <c r="X77" s="22">
        <f t="shared" si="14"/>
        <v>125937</v>
      </c>
      <c r="Y77" s="22">
        <f t="shared" si="14"/>
        <v>59952</v>
      </c>
      <c r="Z77" s="22">
        <f t="shared" si="14"/>
        <v>0</v>
      </c>
      <c r="AA77" s="22">
        <f t="shared" si="14"/>
        <v>54176</v>
      </c>
      <c r="AB77" s="22">
        <f t="shared" si="14"/>
        <v>6081</v>
      </c>
      <c r="AC77" s="22">
        <f t="shared" si="14"/>
        <v>176073</v>
      </c>
      <c r="AD77" s="22">
        <f t="shared" si="14"/>
        <v>673574</v>
      </c>
      <c r="AE77" s="22">
        <f t="shared" si="14"/>
        <v>20305</v>
      </c>
      <c r="AF77" s="22">
        <f t="shared" si="14"/>
        <v>250291</v>
      </c>
      <c r="AG77" s="22">
        <f t="shared" si="14"/>
        <v>396697</v>
      </c>
      <c r="AH77" s="22">
        <f t="shared" si="14"/>
        <v>194322</v>
      </c>
      <c r="AI77" s="22">
        <f t="shared" si="14"/>
        <v>27951</v>
      </c>
      <c r="AJ77" s="22">
        <f t="shared" si="14"/>
        <v>151899</v>
      </c>
      <c r="AK77" s="22">
        <f t="shared" si="14"/>
        <v>19021</v>
      </c>
      <c r="AL77" s="22">
        <f t="shared" si="14"/>
        <v>143966</v>
      </c>
      <c r="AM77" s="22">
        <f t="shared" si="14"/>
        <v>0</v>
      </c>
      <c r="AN77" s="22">
        <f t="shared" si="14"/>
        <v>669</v>
      </c>
      <c r="AO77" s="22">
        <f t="shared" si="14"/>
        <v>0</v>
      </c>
      <c r="AP77" s="22">
        <f t="shared" si="14"/>
        <v>384752</v>
      </c>
      <c r="AQ77" s="22">
        <f t="shared" si="14"/>
        <v>9775</v>
      </c>
      <c r="AR77" s="22">
        <f t="shared" si="14"/>
        <v>1126</v>
      </c>
      <c r="AS77" s="22">
        <f t="shared" si="14"/>
        <v>0</v>
      </c>
      <c r="AT77" s="22">
        <f t="shared" si="14"/>
        <v>4298</v>
      </c>
      <c r="AU77" s="22">
        <f t="shared" si="14"/>
        <v>4286</v>
      </c>
      <c r="AV77" s="22">
        <f t="shared" si="14"/>
        <v>338684</v>
      </c>
      <c r="AW77" s="22">
        <f t="shared" si="14"/>
        <v>193468</v>
      </c>
      <c r="AX77" s="22">
        <f t="shared" si="14"/>
        <v>38016</v>
      </c>
      <c r="AY77" s="22">
        <f t="shared" si="14"/>
        <v>276006</v>
      </c>
      <c r="AZ77" s="22">
        <f t="shared" si="14"/>
        <v>0</v>
      </c>
      <c r="BA77" s="22">
        <f t="shared" si="14"/>
        <v>83382</v>
      </c>
      <c r="BB77" s="22">
        <f t="shared" si="14"/>
        <v>489408</v>
      </c>
      <c r="BC77" s="22">
        <f t="shared" si="14"/>
        <v>258536</v>
      </c>
      <c r="BD77" s="22">
        <f t="shared" si="14"/>
        <v>59048</v>
      </c>
      <c r="BE77" s="22">
        <f t="shared" si="14"/>
        <v>135646</v>
      </c>
      <c r="BF77" s="22">
        <f t="shared" si="14"/>
        <v>188724</v>
      </c>
      <c r="BG77" s="22">
        <f t="shared" si="14"/>
        <v>35089</v>
      </c>
      <c r="BH77" s="22">
        <f t="shared" si="14"/>
        <v>7383</v>
      </c>
      <c r="BI77" s="22">
        <f t="shared" si="14"/>
        <v>216422</v>
      </c>
      <c r="BJ77" s="22">
        <f t="shared" si="14"/>
        <v>100419</v>
      </c>
      <c r="BK77" s="22">
        <f t="shared" si="14"/>
        <v>339836</v>
      </c>
      <c r="BL77" s="22">
        <f t="shared" si="14"/>
        <v>162047</v>
      </c>
      <c r="BM77" s="22">
        <f t="shared" si="14"/>
        <v>72602</v>
      </c>
      <c r="BN77" s="22">
        <f t="shared" si="14"/>
        <v>0</v>
      </c>
      <c r="BO77" s="22">
        <f t="shared" si="14"/>
        <v>57748</v>
      </c>
      <c r="BP77" s="22">
        <f t="shared" ref="BP77:BV77" si="15">SUM(BP5:BP76)</f>
        <v>227451</v>
      </c>
      <c r="BQ77" s="22">
        <f t="shared" si="15"/>
        <v>74539</v>
      </c>
      <c r="BR77" s="22">
        <f t="shared" si="15"/>
        <v>206743</v>
      </c>
      <c r="BS77" s="22">
        <f t="shared" si="15"/>
        <v>58961</v>
      </c>
      <c r="BT77" s="22">
        <f t="shared" si="15"/>
        <v>90443</v>
      </c>
      <c r="BU77" s="22">
        <f t="shared" si="15"/>
        <v>28415</v>
      </c>
      <c r="BV77" s="22">
        <f t="shared" si="15"/>
        <v>178212</v>
      </c>
      <c r="BW77" s="23">
        <f>SUM(BW5:BW76)</f>
        <v>9014866</v>
      </c>
      <c r="BX77" s="22">
        <f t="shared" ref="BX77:CQ77" si="16">SUM(BX5:BX76)</f>
        <v>310618</v>
      </c>
      <c r="BY77" s="22">
        <f t="shared" si="16"/>
        <v>6791612</v>
      </c>
      <c r="BZ77" s="22">
        <f t="shared" si="16"/>
        <v>1967238</v>
      </c>
      <c r="CA77" s="22">
        <f t="shared" si="16"/>
        <v>630393</v>
      </c>
      <c r="CB77" s="22">
        <f t="shared" si="16"/>
        <v>1653449</v>
      </c>
      <c r="CC77" s="22">
        <f t="shared" si="16"/>
        <v>-137532</v>
      </c>
      <c r="CD77" s="23">
        <f t="shared" si="16"/>
        <v>11215778</v>
      </c>
      <c r="CE77" s="23">
        <f t="shared" si="16"/>
        <v>20230644</v>
      </c>
      <c r="CF77" s="22">
        <f t="shared" si="16"/>
        <v>444006</v>
      </c>
      <c r="CG77" s="22">
        <f t="shared" si="16"/>
        <v>10370083</v>
      </c>
      <c r="CH77" s="22">
        <f t="shared" si="16"/>
        <v>3418420</v>
      </c>
      <c r="CI77" s="22">
        <f t="shared" si="16"/>
        <v>6951662.99658</v>
      </c>
      <c r="CJ77" s="23">
        <f t="shared" si="16"/>
        <v>22029867</v>
      </c>
      <c r="CK77" s="23">
        <f t="shared" si="16"/>
        <v>31044733</v>
      </c>
      <c r="CL77" s="22">
        <f t="shared" si="16"/>
        <v>-21376</v>
      </c>
      <c r="CM77" s="22">
        <f t="shared" si="16"/>
        <v>-11671349</v>
      </c>
      <c r="CN77" s="22">
        <f t="shared" si="16"/>
        <v>-4257251</v>
      </c>
      <c r="CO77" s="22">
        <f t="shared" si="16"/>
        <v>-7414098</v>
      </c>
      <c r="CP77" s="23">
        <f t="shared" si="16"/>
        <v>10337142</v>
      </c>
      <c r="CQ77" s="24">
        <f t="shared" si="16"/>
        <v>19352008</v>
      </c>
    </row>
    <row r="78" spans="1:95">
      <c r="A78" s="25" t="s">
        <v>232</v>
      </c>
      <c r="B78" s="7" t="s">
        <v>233</v>
      </c>
      <c r="C78" s="12">
        <v>5</v>
      </c>
      <c r="D78" s="13">
        <v>0</v>
      </c>
      <c r="E78" s="13">
        <v>274</v>
      </c>
      <c r="F78" s="13">
        <v>724</v>
      </c>
      <c r="G78" s="13">
        <v>8</v>
      </c>
      <c r="H78" s="13">
        <v>804</v>
      </c>
      <c r="I78" s="13">
        <v>3</v>
      </c>
      <c r="J78" s="13">
        <v>1160</v>
      </c>
      <c r="K78" s="13">
        <v>12363</v>
      </c>
      <c r="L78" s="13">
        <v>8636</v>
      </c>
      <c r="M78" s="13">
        <v>2056</v>
      </c>
      <c r="N78" s="13">
        <v>296</v>
      </c>
      <c r="O78" s="13">
        <v>14</v>
      </c>
      <c r="P78" s="13">
        <v>10013</v>
      </c>
      <c r="Q78" s="13">
        <v>512</v>
      </c>
      <c r="R78" s="13">
        <v>1667</v>
      </c>
      <c r="S78" s="13">
        <v>315</v>
      </c>
      <c r="T78" s="13">
        <v>13331</v>
      </c>
      <c r="U78" s="13">
        <v>3157</v>
      </c>
      <c r="V78" s="13">
        <v>2874</v>
      </c>
      <c r="W78" s="13">
        <v>420</v>
      </c>
      <c r="X78" s="13">
        <v>3722</v>
      </c>
      <c r="Y78" s="13">
        <v>2005</v>
      </c>
      <c r="Z78" s="13">
        <v>0</v>
      </c>
      <c r="AA78" s="13">
        <v>1370</v>
      </c>
      <c r="AB78" s="13">
        <v>195</v>
      </c>
      <c r="AC78" s="13">
        <v>1839</v>
      </c>
      <c r="AD78" s="13">
        <v>5718</v>
      </c>
      <c r="AE78" s="13">
        <v>752</v>
      </c>
      <c r="AF78" s="13">
        <v>3385</v>
      </c>
      <c r="AG78" s="13">
        <v>12738</v>
      </c>
      <c r="AH78" s="13">
        <v>5649</v>
      </c>
      <c r="AI78" s="13">
        <v>1035</v>
      </c>
      <c r="AJ78" s="13">
        <v>5527</v>
      </c>
      <c r="AK78" s="13">
        <v>562</v>
      </c>
      <c r="AL78" s="13">
        <v>3724</v>
      </c>
      <c r="AM78" s="13">
        <v>0</v>
      </c>
      <c r="AN78" s="13">
        <v>41</v>
      </c>
      <c r="AO78" s="13">
        <v>0</v>
      </c>
      <c r="AP78" s="13">
        <v>10022</v>
      </c>
      <c r="AQ78" s="13">
        <v>87</v>
      </c>
      <c r="AR78" s="13">
        <v>20</v>
      </c>
      <c r="AS78" s="13">
        <v>0</v>
      </c>
      <c r="AT78" s="13">
        <v>204</v>
      </c>
      <c r="AU78" s="13">
        <v>118</v>
      </c>
      <c r="AV78" s="13">
        <v>9832</v>
      </c>
      <c r="AW78" s="13">
        <v>5127</v>
      </c>
      <c r="AX78" s="13">
        <v>784</v>
      </c>
      <c r="AY78" s="13">
        <v>35007</v>
      </c>
      <c r="AZ78" s="13">
        <v>0</v>
      </c>
      <c r="BA78" s="13">
        <v>4653</v>
      </c>
      <c r="BB78" s="13">
        <v>25040</v>
      </c>
      <c r="BC78" s="13">
        <v>16840</v>
      </c>
      <c r="BD78" s="13">
        <v>2649</v>
      </c>
      <c r="BE78" s="13">
        <v>0</v>
      </c>
      <c r="BF78" s="13">
        <v>10664</v>
      </c>
      <c r="BG78" s="13">
        <v>1446</v>
      </c>
      <c r="BH78" s="13">
        <v>490</v>
      </c>
      <c r="BI78" s="13">
        <v>12201</v>
      </c>
      <c r="BJ78" s="13">
        <v>3998</v>
      </c>
      <c r="BK78" s="13">
        <v>9092</v>
      </c>
      <c r="BL78" s="13">
        <v>10157</v>
      </c>
      <c r="BM78" s="13">
        <v>6593</v>
      </c>
      <c r="BN78" s="13">
        <v>0</v>
      </c>
      <c r="BO78" s="13">
        <v>1509</v>
      </c>
      <c r="BP78" s="13">
        <v>13334</v>
      </c>
      <c r="BQ78" s="13">
        <v>4444</v>
      </c>
      <c r="BR78" s="13">
        <v>6837</v>
      </c>
      <c r="BS78" s="13">
        <v>2543</v>
      </c>
      <c r="BT78" s="13">
        <v>9138</v>
      </c>
      <c r="BU78" s="13">
        <v>0</v>
      </c>
      <c r="BV78" s="13">
        <v>895</v>
      </c>
      <c r="BW78" s="14">
        <f t="shared" si="7"/>
        <v>310618</v>
      </c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</row>
    <row r="79" spans="1:95">
      <c r="A79" s="25" t="s">
        <v>234</v>
      </c>
      <c r="B79" s="7" t="s">
        <v>235</v>
      </c>
      <c r="C79" s="12">
        <v>10122</v>
      </c>
      <c r="D79" s="13">
        <v>4513</v>
      </c>
      <c r="E79" s="13">
        <v>7310</v>
      </c>
      <c r="F79" s="13">
        <v>20131</v>
      </c>
      <c r="G79" s="13">
        <v>267</v>
      </c>
      <c r="H79" s="13">
        <v>1863</v>
      </c>
      <c r="I79" s="13">
        <v>546</v>
      </c>
      <c r="J79" s="13">
        <v>19634</v>
      </c>
      <c r="K79" s="13">
        <v>81829</v>
      </c>
      <c r="L79" s="13">
        <v>97553</v>
      </c>
      <c r="M79" s="13">
        <v>46054</v>
      </c>
      <c r="N79" s="13">
        <v>10396</v>
      </c>
      <c r="O79" s="13">
        <v>267</v>
      </c>
      <c r="P79" s="13">
        <v>174545</v>
      </c>
      <c r="Q79" s="13">
        <v>5674</v>
      </c>
      <c r="R79" s="13">
        <v>28675</v>
      </c>
      <c r="S79" s="13">
        <v>5328</v>
      </c>
      <c r="T79" s="13">
        <v>166402</v>
      </c>
      <c r="U79" s="13">
        <v>60694</v>
      </c>
      <c r="V79" s="13">
        <v>42093</v>
      </c>
      <c r="W79" s="13">
        <v>1551</v>
      </c>
      <c r="X79" s="13">
        <v>45353</v>
      </c>
      <c r="Y79" s="13">
        <v>42247</v>
      </c>
      <c r="Z79" s="13">
        <v>0</v>
      </c>
      <c r="AA79" s="13">
        <v>16099</v>
      </c>
      <c r="AB79" s="13">
        <v>2487</v>
      </c>
      <c r="AC79" s="13">
        <v>35103</v>
      </c>
      <c r="AD79" s="13">
        <v>50252</v>
      </c>
      <c r="AE79" s="13">
        <v>4741</v>
      </c>
      <c r="AF79" s="13">
        <v>105702</v>
      </c>
      <c r="AG79" s="13">
        <v>197676</v>
      </c>
      <c r="AH79" s="13">
        <v>107501</v>
      </c>
      <c r="AI79" s="13">
        <v>17267</v>
      </c>
      <c r="AJ79" s="13">
        <v>92560</v>
      </c>
      <c r="AK79" s="13">
        <v>7575</v>
      </c>
      <c r="AL79" s="13">
        <v>71611</v>
      </c>
      <c r="AM79" s="13">
        <v>0</v>
      </c>
      <c r="AN79" s="13">
        <v>1227</v>
      </c>
      <c r="AO79" s="13">
        <v>0</v>
      </c>
      <c r="AP79" s="13">
        <v>240632</v>
      </c>
      <c r="AQ79" s="13">
        <v>7706</v>
      </c>
      <c r="AR79" s="13">
        <v>989</v>
      </c>
      <c r="AS79" s="13">
        <v>0</v>
      </c>
      <c r="AT79" s="13">
        <v>3211</v>
      </c>
      <c r="AU79" s="13">
        <v>8252</v>
      </c>
      <c r="AV79" s="13">
        <v>221239</v>
      </c>
      <c r="AW79" s="13">
        <v>125407</v>
      </c>
      <c r="AX79" s="13">
        <v>24499</v>
      </c>
      <c r="AY79" s="13">
        <v>132071</v>
      </c>
      <c r="AZ79" s="13">
        <v>0</v>
      </c>
      <c r="BA79" s="13">
        <v>79936</v>
      </c>
      <c r="BB79" s="13">
        <v>614582</v>
      </c>
      <c r="BC79" s="13">
        <v>174025</v>
      </c>
      <c r="BD79" s="13">
        <v>20193</v>
      </c>
      <c r="BE79" s="13">
        <v>0</v>
      </c>
      <c r="BF79" s="13">
        <v>212204</v>
      </c>
      <c r="BG79" s="13">
        <v>55245</v>
      </c>
      <c r="BH79" s="13">
        <v>5016</v>
      </c>
      <c r="BI79" s="13">
        <v>411405</v>
      </c>
      <c r="BJ79" s="13">
        <v>461267</v>
      </c>
      <c r="BK79" s="13">
        <v>324810</v>
      </c>
      <c r="BL79" s="13">
        <v>344412</v>
      </c>
      <c r="BM79" s="13">
        <v>111799</v>
      </c>
      <c r="BN79" s="13">
        <v>0</v>
      </c>
      <c r="BO79" s="13">
        <v>19178</v>
      </c>
      <c r="BP79" s="13">
        <v>221654</v>
      </c>
      <c r="BQ79" s="13">
        <v>57787</v>
      </c>
      <c r="BR79" s="13">
        <v>100712</v>
      </c>
      <c r="BS79" s="13">
        <v>33419</v>
      </c>
      <c r="BT79" s="13">
        <v>108619</v>
      </c>
      <c r="BU79" s="13">
        <v>0</v>
      </c>
      <c r="BV79" s="13">
        <v>5166</v>
      </c>
      <c r="BW79" s="14">
        <f t="shared" si="7"/>
        <v>5708283</v>
      </c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</row>
    <row r="80" spans="1:95">
      <c r="A80" s="25" t="s">
        <v>236</v>
      </c>
      <c r="B80" s="7" t="s">
        <v>237</v>
      </c>
      <c r="C80" s="12">
        <v>41604</v>
      </c>
      <c r="D80" s="13">
        <v>9309</v>
      </c>
      <c r="E80" s="13">
        <v>3422</v>
      </c>
      <c r="F80" s="13">
        <v>91605</v>
      </c>
      <c r="G80" s="13">
        <v>890</v>
      </c>
      <c r="H80" s="13">
        <v>741</v>
      </c>
      <c r="I80" s="13">
        <v>0</v>
      </c>
      <c r="J80" s="13">
        <v>9400</v>
      </c>
      <c r="K80" s="13">
        <v>97894</v>
      </c>
      <c r="L80" s="13">
        <v>52761</v>
      </c>
      <c r="M80" s="13">
        <v>-680</v>
      </c>
      <c r="N80" s="13">
        <v>12426</v>
      </c>
      <c r="O80" s="13">
        <v>3</v>
      </c>
      <c r="P80" s="13">
        <v>-1738</v>
      </c>
      <c r="Q80" s="13">
        <v>2098</v>
      </c>
      <c r="R80" s="13">
        <v>5955</v>
      </c>
      <c r="S80" s="13">
        <v>617</v>
      </c>
      <c r="T80" s="13">
        <v>33475</v>
      </c>
      <c r="U80" s="13">
        <v>985</v>
      </c>
      <c r="V80" s="13">
        <v>1163</v>
      </c>
      <c r="W80" s="13">
        <v>1310</v>
      </c>
      <c r="X80" s="13">
        <v>2528</v>
      </c>
      <c r="Y80" s="13">
        <v>6200</v>
      </c>
      <c r="Z80" s="13">
        <v>0</v>
      </c>
      <c r="AA80" s="13">
        <v>4274</v>
      </c>
      <c r="AB80" s="13">
        <v>337</v>
      </c>
      <c r="AC80" s="13">
        <v>6977</v>
      </c>
      <c r="AD80" s="13">
        <v>17221</v>
      </c>
      <c r="AE80" s="13">
        <v>1049</v>
      </c>
      <c r="AF80" s="13">
        <v>8376</v>
      </c>
      <c r="AG80" s="13">
        <v>34191</v>
      </c>
      <c r="AH80" s="13">
        <v>3513</v>
      </c>
      <c r="AI80" s="13">
        <v>2048</v>
      </c>
      <c r="AJ80" s="13">
        <v>2100</v>
      </c>
      <c r="AK80" s="13">
        <v>417</v>
      </c>
      <c r="AL80" s="13">
        <v>7482</v>
      </c>
      <c r="AM80" s="13">
        <v>0</v>
      </c>
      <c r="AN80" s="13">
        <v>24</v>
      </c>
      <c r="AO80" s="13">
        <v>0</v>
      </c>
      <c r="AP80" s="13">
        <v>2176</v>
      </c>
      <c r="AQ80" s="13">
        <v>-566</v>
      </c>
      <c r="AR80" s="13">
        <v>137</v>
      </c>
      <c r="AS80" s="13">
        <v>0</v>
      </c>
      <c r="AT80" s="13">
        <v>387</v>
      </c>
      <c r="AU80" s="13">
        <v>1430</v>
      </c>
      <c r="AV80" s="13">
        <v>10098</v>
      </c>
      <c r="AW80" s="13">
        <v>3450</v>
      </c>
      <c r="AX80" s="13">
        <v>137</v>
      </c>
      <c r="AY80" s="13">
        <v>162783</v>
      </c>
      <c r="AZ80" s="13">
        <v>0</v>
      </c>
      <c r="BA80" s="13">
        <v>4431</v>
      </c>
      <c r="BB80" s="13">
        <v>133837</v>
      </c>
      <c r="BC80" s="13">
        <v>148210</v>
      </c>
      <c r="BD80" s="13">
        <v>121034</v>
      </c>
      <c r="BE80" s="13">
        <v>660025</v>
      </c>
      <c r="BF80" s="13">
        <v>16560</v>
      </c>
      <c r="BG80" s="13">
        <v>6337</v>
      </c>
      <c r="BH80" s="13">
        <v>1580</v>
      </c>
      <c r="BI80" s="13">
        <v>0</v>
      </c>
      <c r="BJ80" s="13">
        <v>3618</v>
      </c>
      <c r="BK80" s="13">
        <v>41962</v>
      </c>
      <c r="BL80" s="13">
        <v>18118</v>
      </c>
      <c r="BM80" s="13">
        <v>987</v>
      </c>
      <c r="BN80" s="13">
        <v>0</v>
      </c>
      <c r="BO80" s="13">
        <v>15025</v>
      </c>
      <c r="BP80" s="13">
        <v>40960</v>
      </c>
      <c r="BQ80" s="13">
        <v>43573</v>
      </c>
      <c r="BR80" s="13">
        <v>24515</v>
      </c>
      <c r="BS80" s="13">
        <v>6238</v>
      </c>
      <c r="BT80" s="13">
        <v>62162</v>
      </c>
      <c r="BU80" s="13">
        <v>0</v>
      </c>
      <c r="BV80" s="13">
        <v>-50649</v>
      </c>
      <c r="BW80" s="14">
        <f t="shared" si="7"/>
        <v>1938532</v>
      </c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</row>
    <row r="81" spans="1:95">
      <c r="A81" s="25" t="s">
        <v>238</v>
      </c>
      <c r="B81" s="7" t="s">
        <v>239</v>
      </c>
      <c r="C81" s="12">
        <v>24571</v>
      </c>
      <c r="D81" s="13">
        <v>6915</v>
      </c>
      <c r="E81" s="13">
        <v>1683</v>
      </c>
      <c r="F81" s="13">
        <v>2597</v>
      </c>
      <c r="G81" s="13">
        <v>238</v>
      </c>
      <c r="H81" s="13">
        <v>666</v>
      </c>
      <c r="I81" s="13">
        <v>35</v>
      </c>
      <c r="J81" s="13">
        <v>2275</v>
      </c>
      <c r="K81" s="13">
        <v>9856</v>
      </c>
      <c r="L81" s="13">
        <v>12730</v>
      </c>
      <c r="M81" s="13">
        <v>4483</v>
      </c>
      <c r="N81" s="13">
        <v>996</v>
      </c>
      <c r="O81" s="13">
        <v>49</v>
      </c>
      <c r="P81" s="13">
        <v>38336</v>
      </c>
      <c r="Q81" s="13">
        <v>3310</v>
      </c>
      <c r="R81" s="13">
        <v>5732</v>
      </c>
      <c r="S81" s="13">
        <v>442</v>
      </c>
      <c r="T81" s="13">
        <v>30841</v>
      </c>
      <c r="U81" s="13">
        <v>13058</v>
      </c>
      <c r="V81" s="13">
        <v>1334</v>
      </c>
      <c r="W81" s="13">
        <v>1922</v>
      </c>
      <c r="X81" s="13">
        <v>8221</v>
      </c>
      <c r="Y81" s="13">
        <v>3611</v>
      </c>
      <c r="Z81" s="13">
        <v>0</v>
      </c>
      <c r="AA81" s="13">
        <v>6496</v>
      </c>
      <c r="AB81" s="13">
        <v>702</v>
      </c>
      <c r="AC81" s="13">
        <v>10868</v>
      </c>
      <c r="AD81" s="13">
        <v>54037</v>
      </c>
      <c r="AE81" s="13">
        <v>1392</v>
      </c>
      <c r="AF81" s="13">
        <v>13858</v>
      </c>
      <c r="AG81" s="13">
        <v>61233</v>
      </c>
      <c r="AH81" s="13">
        <v>28695</v>
      </c>
      <c r="AI81" s="13">
        <v>4092</v>
      </c>
      <c r="AJ81" s="13">
        <v>9830</v>
      </c>
      <c r="AK81" s="13">
        <v>76</v>
      </c>
      <c r="AL81" s="13">
        <v>11631</v>
      </c>
      <c r="AM81" s="13">
        <v>0</v>
      </c>
      <c r="AN81" s="13">
        <v>97</v>
      </c>
      <c r="AO81" s="13">
        <v>0</v>
      </c>
      <c r="AP81" s="13">
        <v>19670</v>
      </c>
      <c r="AQ81" s="13">
        <v>234</v>
      </c>
      <c r="AR81" s="13">
        <v>49</v>
      </c>
      <c r="AS81" s="13">
        <v>0</v>
      </c>
      <c r="AT81" s="13">
        <v>416</v>
      </c>
      <c r="AU81" s="13">
        <v>700</v>
      </c>
      <c r="AV81" s="13">
        <v>25447</v>
      </c>
      <c r="AW81" s="13">
        <v>27240</v>
      </c>
      <c r="AX81" s="13">
        <v>4999</v>
      </c>
      <c r="AY81" s="13">
        <v>206557</v>
      </c>
      <c r="AZ81" s="13">
        <v>0</v>
      </c>
      <c r="BA81" s="13">
        <v>4790</v>
      </c>
      <c r="BB81" s="13">
        <v>78268</v>
      </c>
      <c r="BC81" s="13">
        <v>73094</v>
      </c>
      <c r="BD81" s="13">
        <v>86494</v>
      </c>
      <c r="BE81" s="13">
        <v>511303</v>
      </c>
      <c r="BF81" s="13">
        <v>31676</v>
      </c>
      <c r="BG81" s="13">
        <v>12174</v>
      </c>
      <c r="BH81" s="13">
        <v>1314</v>
      </c>
      <c r="BI81" s="13">
        <v>0</v>
      </c>
      <c r="BJ81" s="13">
        <v>13160</v>
      </c>
      <c r="BK81" s="13">
        <v>47430</v>
      </c>
      <c r="BL81" s="13">
        <v>23730</v>
      </c>
      <c r="BM81" s="13">
        <v>12922</v>
      </c>
      <c r="BN81" s="13">
        <v>0</v>
      </c>
      <c r="BO81" s="13">
        <v>53679</v>
      </c>
      <c r="BP81" s="13">
        <v>26226</v>
      </c>
      <c r="BQ81" s="13">
        <v>18218</v>
      </c>
      <c r="BR81" s="13">
        <v>19768</v>
      </c>
      <c r="BS81" s="13">
        <v>12397</v>
      </c>
      <c r="BT81" s="13">
        <v>28258</v>
      </c>
      <c r="BU81" s="13">
        <v>0</v>
      </c>
      <c r="BV81" s="13">
        <v>21696</v>
      </c>
      <c r="BW81" s="14">
        <f t="shared" si="7"/>
        <v>1738817</v>
      </c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</row>
    <row r="82" spans="1:95">
      <c r="A82" s="25" t="s">
        <v>240</v>
      </c>
      <c r="B82" s="7" t="s">
        <v>241</v>
      </c>
      <c r="C82" s="12">
        <v>9565</v>
      </c>
      <c r="D82" s="13">
        <v>2719</v>
      </c>
      <c r="E82" s="13">
        <v>1269</v>
      </c>
      <c r="F82" s="13">
        <v>774</v>
      </c>
      <c r="G82" s="13">
        <v>108</v>
      </c>
      <c r="H82" s="13">
        <v>783</v>
      </c>
      <c r="I82" s="13">
        <v>12</v>
      </c>
      <c r="J82" s="13">
        <v>2372</v>
      </c>
      <c r="K82" s="13">
        <v>11481</v>
      </c>
      <c r="L82" s="13">
        <v>11469</v>
      </c>
      <c r="M82" s="13">
        <v>7794</v>
      </c>
      <c r="N82" s="13">
        <v>408</v>
      </c>
      <c r="O82" s="13">
        <v>53</v>
      </c>
      <c r="P82" s="13">
        <v>31409</v>
      </c>
      <c r="Q82" s="13">
        <v>1049</v>
      </c>
      <c r="R82" s="13">
        <v>3259</v>
      </c>
      <c r="S82" s="13">
        <v>483</v>
      </c>
      <c r="T82" s="13">
        <v>16598</v>
      </c>
      <c r="U82" s="13">
        <v>4963</v>
      </c>
      <c r="V82" s="13">
        <v>4364</v>
      </c>
      <c r="W82" s="13">
        <v>348</v>
      </c>
      <c r="X82" s="13">
        <v>3942</v>
      </c>
      <c r="Y82" s="13">
        <v>5406</v>
      </c>
      <c r="Z82" s="13">
        <v>0</v>
      </c>
      <c r="AA82" s="13">
        <v>3721</v>
      </c>
      <c r="AB82" s="13">
        <v>273</v>
      </c>
      <c r="AC82" s="13">
        <v>2539</v>
      </c>
      <c r="AD82" s="13">
        <v>26738</v>
      </c>
      <c r="AE82" s="13">
        <v>777</v>
      </c>
      <c r="AF82" s="13">
        <v>12801</v>
      </c>
      <c r="AG82" s="13">
        <v>28401</v>
      </c>
      <c r="AH82" s="13">
        <v>7043</v>
      </c>
      <c r="AI82" s="13">
        <v>1761</v>
      </c>
      <c r="AJ82" s="13">
        <v>5732</v>
      </c>
      <c r="AK82" s="13">
        <v>758</v>
      </c>
      <c r="AL82" s="13">
        <v>2434</v>
      </c>
      <c r="AM82" s="13">
        <v>0</v>
      </c>
      <c r="AN82" s="13">
        <v>36</v>
      </c>
      <c r="AO82" s="13">
        <v>0</v>
      </c>
      <c r="AP82" s="13">
        <v>8093</v>
      </c>
      <c r="AQ82" s="13">
        <v>215</v>
      </c>
      <c r="AR82" s="13">
        <v>41</v>
      </c>
      <c r="AS82" s="13">
        <v>0</v>
      </c>
      <c r="AT82" s="13">
        <v>237</v>
      </c>
      <c r="AU82" s="13">
        <v>1755</v>
      </c>
      <c r="AV82" s="13">
        <v>20692</v>
      </c>
      <c r="AW82" s="13">
        <v>12777</v>
      </c>
      <c r="AX82" s="13">
        <v>3315</v>
      </c>
      <c r="AY82" s="13">
        <v>111987</v>
      </c>
      <c r="AZ82" s="13">
        <v>0</v>
      </c>
      <c r="BA82" s="13">
        <v>10163</v>
      </c>
      <c r="BB82" s="13">
        <v>61444</v>
      </c>
      <c r="BC82" s="13">
        <v>32707</v>
      </c>
      <c r="BD82" s="13">
        <v>17633</v>
      </c>
      <c r="BE82" s="13">
        <v>62668</v>
      </c>
      <c r="BF82" s="13">
        <v>28017</v>
      </c>
      <c r="BG82" s="13">
        <v>3069</v>
      </c>
      <c r="BH82" s="13">
        <v>629</v>
      </c>
      <c r="BI82" s="13">
        <v>809</v>
      </c>
      <c r="BJ82" s="13">
        <v>1956</v>
      </c>
      <c r="BK82" s="13">
        <v>12908</v>
      </c>
      <c r="BL82" s="13">
        <v>7454</v>
      </c>
      <c r="BM82" s="13">
        <v>5891</v>
      </c>
      <c r="BN82" s="13">
        <v>0</v>
      </c>
      <c r="BO82" s="13">
        <v>2933</v>
      </c>
      <c r="BP82" s="13">
        <v>14769</v>
      </c>
      <c r="BQ82" s="13">
        <v>26023</v>
      </c>
      <c r="BR82" s="13">
        <v>8573</v>
      </c>
      <c r="BS82" s="13">
        <v>4316</v>
      </c>
      <c r="BT82" s="13">
        <v>25964</v>
      </c>
      <c r="BU82" s="13">
        <v>0</v>
      </c>
      <c r="BV82" s="13">
        <v>2234</v>
      </c>
      <c r="BW82" s="14">
        <f t="shared" si="7"/>
        <v>702914</v>
      </c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</row>
    <row r="83" spans="1:95">
      <c r="A83" s="25" t="s">
        <v>242</v>
      </c>
      <c r="B83" s="7" t="s">
        <v>243</v>
      </c>
      <c r="C83" s="12">
        <v>-1134</v>
      </c>
      <c r="D83" s="13">
        <v>-2016</v>
      </c>
      <c r="E83" s="13">
        <v>-9</v>
      </c>
      <c r="F83" s="13">
        <v>-3537</v>
      </c>
      <c r="G83" s="13">
        <v>0</v>
      </c>
      <c r="H83" s="13">
        <v>-1</v>
      </c>
      <c r="I83" s="13">
        <v>-29</v>
      </c>
      <c r="J83" s="13">
        <v>-8</v>
      </c>
      <c r="K83" s="13">
        <v>-61</v>
      </c>
      <c r="L83" s="13">
        <v>-2228</v>
      </c>
      <c r="M83" s="13">
        <v>-5</v>
      </c>
      <c r="N83" s="13">
        <v>-159</v>
      </c>
      <c r="O83" s="13">
        <v>0</v>
      </c>
      <c r="P83" s="13">
        <v>-93</v>
      </c>
      <c r="Q83" s="13">
        <v>-11</v>
      </c>
      <c r="R83" s="13">
        <v>-12</v>
      </c>
      <c r="S83" s="13">
        <v>-1</v>
      </c>
      <c r="T83" s="13">
        <v>-43</v>
      </c>
      <c r="U83" s="13">
        <v>-6</v>
      </c>
      <c r="V83" s="13">
        <v>-7</v>
      </c>
      <c r="W83" s="13">
        <v>-1</v>
      </c>
      <c r="X83" s="13">
        <v>-10</v>
      </c>
      <c r="Y83" s="13">
        <v>-12</v>
      </c>
      <c r="Z83" s="13">
        <v>0</v>
      </c>
      <c r="AA83" s="13">
        <v>-7</v>
      </c>
      <c r="AB83" s="13">
        <v>0</v>
      </c>
      <c r="AC83" s="13">
        <v>-7</v>
      </c>
      <c r="AD83" s="13">
        <v>-43</v>
      </c>
      <c r="AE83" s="13">
        <v>-1</v>
      </c>
      <c r="AF83" s="13">
        <v>-32</v>
      </c>
      <c r="AG83" s="13">
        <v>-80</v>
      </c>
      <c r="AH83" s="13">
        <v>-23</v>
      </c>
      <c r="AI83" s="13">
        <v>-4</v>
      </c>
      <c r="AJ83" s="13">
        <v>-32</v>
      </c>
      <c r="AK83" s="13">
        <v>-1</v>
      </c>
      <c r="AL83" s="13">
        <v>-18</v>
      </c>
      <c r="AM83" s="13">
        <v>0</v>
      </c>
      <c r="AN83" s="13">
        <v>0</v>
      </c>
      <c r="AO83" s="13">
        <v>0</v>
      </c>
      <c r="AP83" s="13">
        <v>-46</v>
      </c>
      <c r="AQ83" s="13">
        <v>-1</v>
      </c>
      <c r="AR83" s="13">
        <v>0</v>
      </c>
      <c r="AS83" s="13">
        <v>0</v>
      </c>
      <c r="AT83" s="13">
        <v>-1</v>
      </c>
      <c r="AU83" s="13">
        <v>-2</v>
      </c>
      <c r="AV83" s="13">
        <v>-857</v>
      </c>
      <c r="AW83" s="13">
        <v>-1789</v>
      </c>
      <c r="AX83" s="13">
        <v>-651</v>
      </c>
      <c r="AY83" s="13">
        <v>-475</v>
      </c>
      <c r="AZ83" s="13">
        <v>0</v>
      </c>
      <c r="BA83" s="13">
        <v>-8</v>
      </c>
      <c r="BB83" s="13">
        <v>-663</v>
      </c>
      <c r="BC83" s="13">
        <v>-22013</v>
      </c>
      <c r="BD83" s="13">
        <v>-1849</v>
      </c>
      <c r="BE83" s="13">
        <v>0</v>
      </c>
      <c r="BF83" s="13">
        <v>-1542</v>
      </c>
      <c r="BG83" s="13">
        <v>-5</v>
      </c>
      <c r="BH83" s="13">
        <v>-5</v>
      </c>
      <c r="BI83" s="13">
        <v>0</v>
      </c>
      <c r="BJ83" s="13">
        <v>-13</v>
      </c>
      <c r="BK83" s="13">
        <v>-16561</v>
      </c>
      <c r="BL83" s="13">
        <v>-2278</v>
      </c>
      <c r="BM83" s="13">
        <v>-3091</v>
      </c>
      <c r="BN83" s="13">
        <v>0</v>
      </c>
      <c r="BO83" s="13">
        <v>-6</v>
      </c>
      <c r="BP83" s="13">
        <v>-422</v>
      </c>
      <c r="BQ83" s="13">
        <v>-9</v>
      </c>
      <c r="BR83" s="13">
        <v>-14</v>
      </c>
      <c r="BS83" s="13">
        <v>-14</v>
      </c>
      <c r="BT83" s="13">
        <v>-43</v>
      </c>
      <c r="BU83" s="13">
        <v>0</v>
      </c>
      <c r="BV83" s="13">
        <v>-33</v>
      </c>
      <c r="BW83" s="14">
        <f t="shared" si="7"/>
        <v>-62022</v>
      </c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</row>
    <row r="84" spans="1:95">
      <c r="A84" s="19" t="s">
        <v>244</v>
      </c>
      <c r="B84" s="20" t="s">
        <v>245</v>
      </c>
      <c r="C84" s="21">
        <f>SUM(C78:C83)</f>
        <v>84733</v>
      </c>
      <c r="D84" s="22">
        <f t="shared" ref="D84:BO84" si="17">SUM(D78:D83)</f>
        <v>21440</v>
      </c>
      <c r="E84" s="22">
        <f t="shared" si="17"/>
        <v>13949</v>
      </c>
      <c r="F84" s="22">
        <f t="shared" si="17"/>
        <v>112294</v>
      </c>
      <c r="G84" s="22">
        <f t="shared" si="17"/>
        <v>1511</v>
      </c>
      <c r="H84" s="22">
        <f t="shared" si="17"/>
        <v>4856</v>
      </c>
      <c r="I84" s="22">
        <f t="shared" si="17"/>
        <v>567</v>
      </c>
      <c r="J84" s="22">
        <f t="shared" si="17"/>
        <v>34833</v>
      </c>
      <c r="K84" s="22">
        <f t="shared" si="17"/>
        <v>213362</v>
      </c>
      <c r="L84" s="22">
        <f t="shared" si="17"/>
        <v>180921</v>
      </c>
      <c r="M84" s="22">
        <f t="shared" si="17"/>
        <v>59702</v>
      </c>
      <c r="N84" s="22">
        <f t="shared" si="17"/>
        <v>24363</v>
      </c>
      <c r="O84" s="22">
        <f t="shared" si="17"/>
        <v>386</v>
      </c>
      <c r="P84" s="22">
        <f t="shared" si="17"/>
        <v>252472</v>
      </c>
      <c r="Q84" s="22">
        <f t="shared" si="17"/>
        <v>12632</v>
      </c>
      <c r="R84" s="22">
        <f t="shared" si="17"/>
        <v>45276</v>
      </c>
      <c r="S84" s="22">
        <f t="shared" si="17"/>
        <v>7184</v>
      </c>
      <c r="T84" s="22">
        <f t="shared" si="17"/>
        <v>260604</v>
      </c>
      <c r="U84" s="22">
        <f t="shared" si="17"/>
        <v>82851</v>
      </c>
      <c r="V84" s="22">
        <f t="shared" si="17"/>
        <v>51821</v>
      </c>
      <c r="W84" s="22">
        <f t="shared" si="17"/>
        <v>5550</v>
      </c>
      <c r="X84" s="22">
        <f t="shared" si="17"/>
        <v>63756</v>
      </c>
      <c r="Y84" s="22">
        <f t="shared" si="17"/>
        <v>59457</v>
      </c>
      <c r="Z84" s="22">
        <f t="shared" si="17"/>
        <v>0</v>
      </c>
      <c r="AA84" s="22">
        <f t="shared" si="17"/>
        <v>31953</v>
      </c>
      <c r="AB84" s="22">
        <f t="shared" si="17"/>
        <v>3994</v>
      </c>
      <c r="AC84" s="22">
        <f t="shared" si="17"/>
        <v>57319</v>
      </c>
      <c r="AD84" s="22">
        <f t="shared" si="17"/>
        <v>153923</v>
      </c>
      <c r="AE84" s="22">
        <f t="shared" si="17"/>
        <v>8710</v>
      </c>
      <c r="AF84" s="22">
        <f t="shared" si="17"/>
        <v>144090</v>
      </c>
      <c r="AG84" s="22">
        <f t="shared" si="17"/>
        <v>334159</v>
      </c>
      <c r="AH84" s="22">
        <f t="shared" si="17"/>
        <v>152378</v>
      </c>
      <c r="AI84" s="22">
        <f t="shared" si="17"/>
        <v>26199</v>
      </c>
      <c r="AJ84" s="22">
        <f t="shared" si="17"/>
        <v>115717</v>
      </c>
      <c r="AK84" s="22">
        <f t="shared" si="17"/>
        <v>9387</v>
      </c>
      <c r="AL84" s="22">
        <f t="shared" si="17"/>
        <v>96864</v>
      </c>
      <c r="AM84" s="22">
        <f t="shared" si="17"/>
        <v>0</v>
      </c>
      <c r="AN84" s="22">
        <f t="shared" si="17"/>
        <v>1425</v>
      </c>
      <c r="AO84" s="22">
        <f t="shared" si="17"/>
        <v>0</v>
      </c>
      <c r="AP84" s="22">
        <f t="shared" si="17"/>
        <v>280547</v>
      </c>
      <c r="AQ84" s="22">
        <f t="shared" si="17"/>
        <v>7675</v>
      </c>
      <c r="AR84" s="22">
        <f t="shared" si="17"/>
        <v>1236</v>
      </c>
      <c r="AS84" s="22">
        <f t="shared" si="17"/>
        <v>0</v>
      </c>
      <c r="AT84" s="22">
        <f t="shared" si="17"/>
        <v>4454</v>
      </c>
      <c r="AU84" s="22">
        <f t="shared" si="17"/>
        <v>12253</v>
      </c>
      <c r="AV84" s="22">
        <f t="shared" si="17"/>
        <v>286451</v>
      </c>
      <c r="AW84" s="22">
        <f t="shared" si="17"/>
        <v>172212</v>
      </c>
      <c r="AX84" s="22">
        <f t="shared" si="17"/>
        <v>33083</v>
      </c>
      <c r="AY84" s="22">
        <f t="shared" si="17"/>
        <v>647930</v>
      </c>
      <c r="AZ84" s="22">
        <f t="shared" si="17"/>
        <v>0</v>
      </c>
      <c r="BA84" s="22">
        <f t="shared" si="17"/>
        <v>103965</v>
      </c>
      <c r="BB84" s="22">
        <f t="shared" si="17"/>
        <v>912508</v>
      </c>
      <c r="BC84" s="22">
        <f t="shared" si="17"/>
        <v>422863</v>
      </c>
      <c r="BD84" s="22">
        <f t="shared" si="17"/>
        <v>246154</v>
      </c>
      <c r="BE84" s="22">
        <f t="shared" si="17"/>
        <v>1233996</v>
      </c>
      <c r="BF84" s="22">
        <f t="shared" si="17"/>
        <v>297579</v>
      </c>
      <c r="BG84" s="22">
        <f t="shared" si="17"/>
        <v>78266</v>
      </c>
      <c r="BH84" s="22">
        <f t="shared" si="17"/>
        <v>9024</v>
      </c>
      <c r="BI84" s="22">
        <f t="shared" si="17"/>
        <v>424415</v>
      </c>
      <c r="BJ84" s="22">
        <f t="shared" si="17"/>
        <v>483986</v>
      </c>
      <c r="BK84" s="22">
        <f t="shared" si="17"/>
        <v>419641</v>
      </c>
      <c r="BL84" s="22">
        <f t="shared" si="17"/>
        <v>401593</v>
      </c>
      <c r="BM84" s="22">
        <f t="shared" si="17"/>
        <v>135101</v>
      </c>
      <c r="BN84" s="22">
        <f t="shared" si="17"/>
        <v>0</v>
      </c>
      <c r="BO84" s="22">
        <f t="shared" si="17"/>
        <v>92318</v>
      </c>
      <c r="BP84" s="22">
        <f t="shared" ref="BP84:BW84" si="18">SUM(BP78:BP83)</f>
        <v>316521</v>
      </c>
      <c r="BQ84" s="22">
        <f t="shared" si="18"/>
        <v>150036</v>
      </c>
      <c r="BR84" s="22">
        <f t="shared" si="18"/>
        <v>160391</v>
      </c>
      <c r="BS84" s="22">
        <f t="shared" si="18"/>
        <v>58899</v>
      </c>
      <c r="BT84" s="22">
        <f t="shared" si="18"/>
        <v>234098</v>
      </c>
      <c r="BU84" s="22">
        <f t="shared" si="18"/>
        <v>0</v>
      </c>
      <c r="BV84" s="22">
        <f t="shared" si="18"/>
        <v>-20691</v>
      </c>
      <c r="BW84" s="23">
        <f t="shared" si="18"/>
        <v>10337142</v>
      </c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</row>
    <row r="85" spans="1:95">
      <c r="A85" s="19" t="s">
        <v>246</v>
      </c>
      <c r="B85" s="20" t="s">
        <v>184</v>
      </c>
      <c r="C85" s="21">
        <f>SUM(C77,C84)</f>
        <v>177741</v>
      </c>
      <c r="D85" s="22">
        <f t="shared" ref="D85:BO85" si="19">SUM(D77,D84)</f>
        <v>124379</v>
      </c>
      <c r="E85" s="22">
        <f t="shared" si="19"/>
        <v>21424</v>
      </c>
      <c r="F85" s="22">
        <f t="shared" si="19"/>
        <v>130766</v>
      </c>
      <c r="G85" s="22">
        <f t="shared" si="19"/>
        <v>2217</v>
      </c>
      <c r="H85" s="22">
        <f t="shared" si="19"/>
        <v>11412</v>
      </c>
      <c r="I85" s="22">
        <f t="shared" si="19"/>
        <v>2021</v>
      </c>
      <c r="J85" s="22">
        <f t="shared" si="19"/>
        <v>127203</v>
      </c>
      <c r="K85" s="22">
        <f t="shared" si="19"/>
        <v>530533</v>
      </c>
      <c r="L85" s="22">
        <f t="shared" si="19"/>
        <v>640353</v>
      </c>
      <c r="M85" s="22">
        <f t="shared" si="19"/>
        <v>100945</v>
      </c>
      <c r="N85" s="22">
        <f t="shared" si="19"/>
        <v>42164</v>
      </c>
      <c r="O85" s="22">
        <f t="shared" si="19"/>
        <v>700</v>
      </c>
      <c r="P85" s="22">
        <f t="shared" si="19"/>
        <v>743076</v>
      </c>
      <c r="Q85" s="22">
        <f t="shared" si="19"/>
        <v>40225</v>
      </c>
      <c r="R85" s="22">
        <f t="shared" si="19"/>
        <v>118798</v>
      </c>
      <c r="S85" s="22">
        <f t="shared" si="19"/>
        <v>16404</v>
      </c>
      <c r="T85" s="22">
        <f t="shared" si="19"/>
        <v>493913</v>
      </c>
      <c r="U85" s="22">
        <f t="shared" si="19"/>
        <v>379335</v>
      </c>
      <c r="V85" s="22">
        <f t="shared" si="19"/>
        <v>143184</v>
      </c>
      <c r="W85" s="22">
        <f t="shared" si="19"/>
        <v>17001</v>
      </c>
      <c r="X85" s="22">
        <f t="shared" si="19"/>
        <v>189693</v>
      </c>
      <c r="Y85" s="22">
        <f t="shared" si="19"/>
        <v>119409</v>
      </c>
      <c r="Z85" s="22">
        <f t="shared" si="19"/>
        <v>0</v>
      </c>
      <c r="AA85" s="22">
        <f t="shared" si="19"/>
        <v>86129</v>
      </c>
      <c r="AB85" s="22">
        <f t="shared" si="19"/>
        <v>10075</v>
      </c>
      <c r="AC85" s="22">
        <f t="shared" si="19"/>
        <v>233392</v>
      </c>
      <c r="AD85" s="22">
        <f t="shared" si="19"/>
        <v>827497</v>
      </c>
      <c r="AE85" s="22">
        <f t="shared" si="19"/>
        <v>29015</v>
      </c>
      <c r="AF85" s="22">
        <f t="shared" si="19"/>
        <v>394381</v>
      </c>
      <c r="AG85" s="22">
        <f t="shared" si="19"/>
        <v>730856</v>
      </c>
      <c r="AH85" s="22">
        <f t="shared" si="19"/>
        <v>346700</v>
      </c>
      <c r="AI85" s="22">
        <f t="shared" si="19"/>
        <v>54150</v>
      </c>
      <c r="AJ85" s="22">
        <f t="shared" si="19"/>
        <v>267616</v>
      </c>
      <c r="AK85" s="22">
        <f t="shared" si="19"/>
        <v>28408</v>
      </c>
      <c r="AL85" s="22">
        <f t="shared" si="19"/>
        <v>240830</v>
      </c>
      <c r="AM85" s="22">
        <f t="shared" si="19"/>
        <v>0</v>
      </c>
      <c r="AN85" s="22">
        <f t="shared" si="19"/>
        <v>2094</v>
      </c>
      <c r="AO85" s="22">
        <f t="shared" si="19"/>
        <v>0</v>
      </c>
      <c r="AP85" s="22">
        <f t="shared" si="19"/>
        <v>665299</v>
      </c>
      <c r="AQ85" s="22">
        <f t="shared" si="19"/>
        <v>17450</v>
      </c>
      <c r="AR85" s="22">
        <f t="shared" si="19"/>
        <v>2362</v>
      </c>
      <c r="AS85" s="22">
        <f t="shared" si="19"/>
        <v>0</v>
      </c>
      <c r="AT85" s="22">
        <f t="shared" si="19"/>
        <v>8752</v>
      </c>
      <c r="AU85" s="22">
        <f t="shared" si="19"/>
        <v>16539</v>
      </c>
      <c r="AV85" s="22">
        <f t="shared" si="19"/>
        <v>625135</v>
      </c>
      <c r="AW85" s="22">
        <f t="shared" si="19"/>
        <v>365680</v>
      </c>
      <c r="AX85" s="22">
        <f t="shared" si="19"/>
        <v>71099</v>
      </c>
      <c r="AY85" s="22">
        <f t="shared" si="19"/>
        <v>923936</v>
      </c>
      <c r="AZ85" s="22">
        <f t="shared" si="19"/>
        <v>0</v>
      </c>
      <c r="BA85" s="22">
        <f t="shared" si="19"/>
        <v>187347</v>
      </c>
      <c r="BB85" s="22">
        <f t="shared" si="19"/>
        <v>1401916</v>
      </c>
      <c r="BC85" s="22">
        <f t="shared" si="19"/>
        <v>681399</v>
      </c>
      <c r="BD85" s="22">
        <f t="shared" si="19"/>
        <v>305202</v>
      </c>
      <c r="BE85" s="22">
        <f t="shared" si="19"/>
        <v>1369642</v>
      </c>
      <c r="BF85" s="22">
        <f t="shared" si="19"/>
        <v>486303</v>
      </c>
      <c r="BG85" s="22">
        <f t="shared" si="19"/>
        <v>113355</v>
      </c>
      <c r="BH85" s="22">
        <f t="shared" si="19"/>
        <v>16407</v>
      </c>
      <c r="BI85" s="22">
        <f t="shared" si="19"/>
        <v>640837</v>
      </c>
      <c r="BJ85" s="22">
        <f t="shared" si="19"/>
        <v>584405</v>
      </c>
      <c r="BK85" s="22">
        <f t="shared" si="19"/>
        <v>759477</v>
      </c>
      <c r="BL85" s="22">
        <f t="shared" si="19"/>
        <v>563640</v>
      </c>
      <c r="BM85" s="22">
        <f t="shared" si="19"/>
        <v>207703</v>
      </c>
      <c r="BN85" s="22">
        <f t="shared" si="19"/>
        <v>0</v>
      </c>
      <c r="BO85" s="22">
        <f t="shared" si="19"/>
        <v>150066</v>
      </c>
      <c r="BP85" s="22">
        <f t="shared" ref="BP85:BW85" si="20">SUM(BP77,BP84)</f>
        <v>543972</v>
      </c>
      <c r="BQ85" s="22">
        <f t="shared" si="20"/>
        <v>224575</v>
      </c>
      <c r="BR85" s="22">
        <f t="shared" si="20"/>
        <v>367134</v>
      </c>
      <c r="BS85" s="22">
        <f t="shared" si="20"/>
        <v>117860</v>
      </c>
      <c r="BT85" s="22">
        <f t="shared" si="20"/>
        <v>324541</v>
      </c>
      <c r="BU85" s="22">
        <f t="shared" si="20"/>
        <v>28415</v>
      </c>
      <c r="BV85" s="22">
        <f t="shared" si="20"/>
        <v>157521</v>
      </c>
      <c r="BW85" s="23">
        <f t="shared" si="20"/>
        <v>19352008</v>
      </c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</row>
  </sheetData>
  <mergeCells count="92">
    <mergeCell ref="CP3:CP4"/>
    <mergeCell ref="CQ3:CQ4"/>
    <mergeCell ref="CH3:CI3"/>
    <mergeCell ref="CJ3:CJ4"/>
    <mergeCell ref="CK3:CK4"/>
    <mergeCell ref="CL3:CL4"/>
    <mergeCell ref="CM3:CM4"/>
    <mergeCell ref="CN3:CO3"/>
    <mergeCell ref="CG3:CG4"/>
    <mergeCell ref="BV3:BV4"/>
    <mergeCell ref="BW3:BW4"/>
    <mergeCell ref="BX3:BX4"/>
    <mergeCell ref="BY3:BY4"/>
    <mergeCell ref="BZ3:BZ4"/>
    <mergeCell ref="CA3:CA4"/>
    <mergeCell ref="CB3:CB4"/>
    <mergeCell ref="CC3:CC4"/>
    <mergeCell ref="CD3:CD4"/>
    <mergeCell ref="CE3:CE4"/>
    <mergeCell ref="CF3:CF4"/>
    <mergeCell ref="BU3:BU4"/>
    <mergeCell ref="BJ3:BJ4"/>
    <mergeCell ref="BK3:BK4"/>
    <mergeCell ref="BL3:BL4"/>
    <mergeCell ref="BM3:BM4"/>
    <mergeCell ref="BN3:BN4"/>
    <mergeCell ref="BO3:BO4"/>
    <mergeCell ref="BP3:BP4"/>
    <mergeCell ref="BQ3:BQ4"/>
    <mergeCell ref="BR3:BR4"/>
    <mergeCell ref="BS3:BS4"/>
    <mergeCell ref="BT3:BT4"/>
    <mergeCell ref="BI3:BI4"/>
    <mergeCell ref="AX3:AX4"/>
    <mergeCell ref="AY3:AY4"/>
    <mergeCell ref="AZ3:AZ4"/>
    <mergeCell ref="BA3:BA4"/>
    <mergeCell ref="BB3:BB4"/>
    <mergeCell ref="BC3:BC4"/>
    <mergeCell ref="BD3:BD4"/>
    <mergeCell ref="BE3:BE4"/>
    <mergeCell ref="BF3:BF4"/>
    <mergeCell ref="BG3:BG4"/>
    <mergeCell ref="BH3:BH4"/>
    <mergeCell ref="AW3:AW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  <mergeCell ref="AV3:AV4"/>
    <mergeCell ref="AK3:AK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2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V85"/>
  <sheetViews>
    <sheetView zoomScale="86" zoomScaleNormal="86" workbookViewId="0">
      <pane xSplit="2" ySplit="4" topLeftCell="C5" activePane="bottomRight" state="frozen"/>
      <selection activeCell="BX77" sqref="BX77"/>
      <selection pane="topRight" activeCell="BX77" sqref="BX77"/>
      <selection pane="bottomLeft" activeCell="BX77" sqref="BX77"/>
      <selection pane="bottomRight" activeCell="BX77" sqref="BX77"/>
    </sheetView>
  </sheetViews>
  <sheetFormatPr defaultRowHeight="13.5"/>
  <cols>
    <col min="1" max="1" width="4.125" customWidth="1"/>
    <col min="2" max="2" width="26.5" customWidth="1"/>
    <col min="3" max="19" width="12.875" customWidth="1"/>
    <col min="20" max="20" width="13.625" customWidth="1"/>
    <col min="21" max="23" width="12.875" customWidth="1"/>
    <col min="24" max="24" width="14.125" customWidth="1"/>
    <col min="25" max="25" width="12.875" customWidth="1"/>
    <col min="26" max="26" width="14.5" customWidth="1"/>
    <col min="27" max="32" width="12.875" customWidth="1"/>
    <col min="33" max="33" width="15" customWidth="1"/>
    <col min="34" max="34" width="12.875" customWidth="1"/>
    <col min="35" max="35" width="13.5" customWidth="1"/>
    <col min="36" max="36" width="13.75" customWidth="1"/>
    <col min="37" max="37" width="12.875" customWidth="1"/>
    <col min="38" max="38" width="13.375" customWidth="1"/>
    <col min="39" max="39" width="14.875" customWidth="1"/>
    <col min="40" max="49" width="12.875" customWidth="1"/>
    <col min="50" max="50" width="15.375" customWidth="1"/>
    <col min="51" max="52" width="12.875" customWidth="1"/>
    <col min="53" max="53" width="14.625" customWidth="1"/>
    <col min="54" max="75" width="12.875" customWidth="1"/>
  </cols>
  <sheetData>
    <row r="2" spans="1:74" ht="12.75" customHeight="1">
      <c r="A2" s="53" t="s">
        <v>247</v>
      </c>
      <c r="B2" s="54"/>
      <c r="C2" s="27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  <c r="Z2" s="1" t="s">
        <v>24</v>
      </c>
      <c r="AA2" s="1" t="s">
        <v>25</v>
      </c>
      <c r="AB2" s="1" t="s">
        <v>26</v>
      </c>
      <c r="AC2" s="1" t="s">
        <v>27</v>
      </c>
      <c r="AD2" s="1" t="s">
        <v>28</v>
      </c>
      <c r="AE2" s="1" t="s">
        <v>29</v>
      </c>
      <c r="AF2" s="1" t="s">
        <v>30</v>
      </c>
      <c r="AG2" s="1" t="s">
        <v>31</v>
      </c>
      <c r="AH2" s="1" t="s">
        <v>32</v>
      </c>
      <c r="AI2" s="1" t="s">
        <v>33</v>
      </c>
      <c r="AJ2" s="1" t="s">
        <v>34</v>
      </c>
      <c r="AK2" s="1" t="s">
        <v>35</v>
      </c>
      <c r="AL2" s="1" t="s">
        <v>36</v>
      </c>
      <c r="AM2" s="1" t="s">
        <v>37</v>
      </c>
      <c r="AN2" s="1" t="s">
        <v>38</v>
      </c>
      <c r="AO2" s="1" t="s">
        <v>39</v>
      </c>
      <c r="AP2" s="1" t="s">
        <v>40</v>
      </c>
      <c r="AQ2" s="1" t="s">
        <v>41</v>
      </c>
      <c r="AR2" s="1" t="s">
        <v>42</v>
      </c>
      <c r="AS2" s="1" t="s">
        <v>43</v>
      </c>
      <c r="AT2" s="1" t="s">
        <v>44</v>
      </c>
      <c r="AU2" s="1" t="s">
        <v>45</v>
      </c>
      <c r="AV2" s="1" t="s">
        <v>46</v>
      </c>
      <c r="AW2" s="1" t="s">
        <v>47</v>
      </c>
      <c r="AX2" s="1" t="s">
        <v>48</v>
      </c>
      <c r="AY2" s="1" t="s">
        <v>49</v>
      </c>
      <c r="AZ2" s="1" t="s">
        <v>50</v>
      </c>
      <c r="BA2" s="1" t="s">
        <v>51</v>
      </c>
      <c r="BB2" s="1" t="s">
        <v>52</v>
      </c>
      <c r="BC2" s="1" t="s">
        <v>53</v>
      </c>
      <c r="BD2" s="1" t="s">
        <v>54</v>
      </c>
      <c r="BE2" s="1" t="s">
        <v>55</v>
      </c>
      <c r="BF2" s="1" t="s">
        <v>56</v>
      </c>
      <c r="BG2" s="1" t="s">
        <v>57</v>
      </c>
      <c r="BH2" s="1" t="s">
        <v>58</v>
      </c>
      <c r="BI2" s="1" t="s">
        <v>59</v>
      </c>
      <c r="BJ2" s="1" t="s">
        <v>60</v>
      </c>
      <c r="BK2" s="1" t="s">
        <v>61</v>
      </c>
      <c r="BL2" s="1" t="s">
        <v>62</v>
      </c>
      <c r="BM2" s="1" t="s">
        <v>63</v>
      </c>
      <c r="BN2" s="1" t="s">
        <v>64</v>
      </c>
      <c r="BO2" s="1" t="s">
        <v>65</v>
      </c>
      <c r="BP2" s="1" t="s">
        <v>66</v>
      </c>
      <c r="BQ2" s="1" t="s">
        <v>67</v>
      </c>
      <c r="BR2" s="1" t="s">
        <v>68</v>
      </c>
      <c r="BS2" s="1" t="s">
        <v>69</v>
      </c>
      <c r="BT2" s="1" t="s">
        <v>70</v>
      </c>
      <c r="BU2" s="1" t="s">
        <v>71</v>
      </c>
      <c r="BV2" s="4" t="s">
        <v>72</v>
      </c>
    </row>
    <row r="3" spans="1:74" ht="12.75" customHeight="1">
      <c r="A3" s="55"/>
      <c r="B3" s="56"/>
      <c r="C3" s="64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1" t="s">
        <v>99</v>
      </c>
      <c r="I3" s="51" t="s">
        <v>100</v>
      </c>
      <c r="J3" s="51" t="s">
        <v>101</v>
      </c>
      <c r="K3" s="51" t="s">
        <v>102</v>
      </c>
      <c r="L3" s="51" t="s">
        <v>103</v>
      </c>
      <c r="M3" s="51" t="s">
        <v>248</v>
      </c>
      <c r="N3" s="51" t="s">
        <v>105</v>
      </c>
      <c r="O3" s="51" t="s">
        <v>249</v>
      </c>
      <c r="P3" s="51" t="s">
        <v>107</v>
      </c>
      <c r="Q3" s="51" t="s">
        <v>250</v>
      </c>
      <c r="R3" s="51" t="s">
        <v>109</v>
      </c>
      <c r="S3" s="51" t="s">
        <v>110</v>
      </c>
      <c r="T3" s="51" t="s">
        <v>111</v>
      </c>
      <c r="U3" s="51" t="s">
        <v>112</v>
      </c>
      <c r="V3" s="51" t="s">
        <v>251</v>
      </c>
      <c r="W3" s="51" t="s">
        <v>114</v>
      </c>
      <c r="X3" s="51" t="s">
        <v>252</v>
      </c>
      <c r="Y3" s="51" t="s">
        <v>116</v>
      </c>
      <c r="Z3" s="51" t="s">
        <v>253</v>
      </c>
      <c r="AA3" s="51" t="s">
        <v>254</v>
      </c>
      <c r="AB3" s="51" t="s">
        <v>119</v>
      </c>
      <c r="AC3" s="51" t="s">
        <v>120</v>
      </c>
      <c r="AD3" s="51" t="s">
        <v>255</v>
      </c>
      <c r="AE3" s="51" t="s">
        <v>256</v>
      </c>
      <c r="AF3" s="51" t="s">
        <v>123</v>
      </c>
      <c r="AG3" s="51" t="s">
        <v>257</v>
      </c>
      <c r="AH3" s="51" t="s">
        <v>258</v>
      </c>
      <c r="AI3" s="51" t="s">
        <v>126</v>
      </c>
      <c r="AJ3" s="51" t="s">
        <v>127</v>
      </c>
      <c r="AK3" s="51" t="s">
        <v>259</v>
      </c>
      <c r="AL3" s="51" t="s">
        <v>129</v>
      </c>
      <c r="AM3" s="51" t="s">
        <v>130</v>
      </c>
      <c r="AN3" s="51" t="s">
        <v>131</v>
      </c>
      <c r="AO3" s="51" t="s">
        <v>132</v>
      </c>
      <c r="AP3" s="51" t="s">
        <v>133</v>
      </c>
      <c r="AQ3" s="51" t="s">
        <v>134</v>
      </c>
      <c r="AR3" s="51" t="s">
        <v>260</v>
      </c>
      <c r="AS3" s="51" t="s">
        <v>261</v>
      </c>
      <c r="AT3" s="51" t="s">
        <v>262</v>
      </c>
      <c r="AU3" s="51" t="s">
        <v>263</v>
      </c>
      <c r="AV3" s="51" t="s">
        <v>264</v>
      </c>
      <c r="AW3" s="51" t="s">
        <v>265</v>
      </c>
      <c r="AX3" s="51" t="s">
        <v>266</v>
      </c>
      <c r="AY3" s="51" t="s">
        <v>267</v>
      </c>
      <c r="AZ3" s="51" t="s">
        <v>268</v>
      </c>
      <c r="BA3" s="51" t="s">
        <v>269</v>
      </c>
      <c r="BB3" s="51" t="s">
        <v>145</v>
      </c>
      <c r="BC3" s="51" t="s">
        <v>270</v>
      </c>
      <c r="BD3" s="51" t="s">
        <v>271</v>
      </c>
      <c r="BE3" s="51" t="s">
        <v>272</v>
      </c>
      <c r="BF3" s="51" t="s">
        <v>273</v>
      </c>
      <c r="BG3" s="51" t="s">
        <v>150</v>
      </c>
      <c r="BH3" s="51" t="s">
        <v>151</v>
      </c>
      <c r="BI3" s="51" t="s">
        <v>274</v>
      </c>
      <c r="BJ3" s="51" t="s">
        <v>275</v>
      </c>
      <c r="BK3" s="51" t="s">
        <v>276</v>
      </c>
      <c r="BL3" s="51" t="s">
        <v>155</v>
      </c>
      <c r="BM3" s="51" t="s">
        <v>156</v>
      </c>
      <c r="BN3" s="51" t="s">
        <v>277</v>
      </c>
      <c r="BO3" s="51" t="s">
        <v>278</v>
      </c>
      <c r="BP3" s="51" t="s">
        <v>279</v>
      </c>
      <c r="BQ3" s="51" t="s">
        <v>160</v>
      </c>
      <c r="BR3" s="51" t="s">
        <v>161</v>
      </c>
      <c r="BS3" s="51" t="s">
        <v>162</v>
      </c>
      <c r="BT3" s="51" t="s">
        <v>163</v>
      </c>
      <c r="BU3" s="51" t="s">
        <v>164</v>
      </c>
      <c r="BV3" s="61" t="s">
        <v>165</v>
      </c>
    </row>
    <row r="4" spans="1:74" ht="24.75" customHeight="1">
      <c r="A4" s="57"/>
      <c r="B4" s="58"/>
      <c r="C4" s="65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62"/>
    </row>
    <row r="5" spans="1:74">
      <c r="A5" s="6" t="s">
        <v>1</v>
      </c>
      <c r="B5" s="7" t="s">
        <v>94</v>
      </c>
      <c r="C5" s="28">
        <f>IFERROR('3.1 取引係数表'!C5/'3.1 取引係数表'!C$85,0)</f>
        <v>1.9275237564771213E-2</v>
      </c>
      <c r="D5" s="29">
        <f>IFERROR('3.1 取引係数表'!D5/'3.1 取引係数表'!D$85,0)</f>
        <v>9.7492341954831599E-2</v>
      </c>
      <c r="E5" s="29">
        <f>IFERROR('3.1 取引係数表'!E5/'3.1 取引係数表'!E$85,0)</f>
        <v>6.3480209111277074E-3</v>
      </c>
      <c r="F5" s="29">
        <f>IFERROR('3.1 取引係数表'!F5/'3.1 取引係数表'!F$85,0)</f>
        <v>1.1088509245522537E-3</v>
      </c>
      <c r="G5" s="29">
        <f>IFERROR('3.1 取引係数表'!G5/'3.1 取引係数表'!G$85,0)</f>
        <v>0</v>
      </c>
      <c r="H5" s="29">
        <f>IFERROR('3.1 取引係数表'!H5/'3.1 取引係数表'!H$85,0)</f>
        <v>0</v>
      </c>
      <c r="I5" s="29">
        <f>IFERROR('3.1 取引係数表'!I5/'3.1 取引係数表'!I$85,0)</f>
        <v>0</v>
      </c>
      <c r="J5" s="29">
        <f>IFERROR('3.1 取引係数表'!J5/'3.1 取引係数表'!J$85,0)</f>
        <v>6.2891598468589577E-5</v>
      </c>
      <c r="K5" s="29">
        <f>IFERROR('3.1 取引係数表'!K5/'3.1 取引係数表'!K$85,0)</f>
        <v>0.17120895401417066</v>
      </c>
      <c r="L5" s="29">
        <f>IFERROR('3.1 取引係数表'!L5/'3.1 取引係数表'!L$85,0)</f>
        <v>0.26733223706299492</v>
      </c>
      <c r="M5" s="29">
        <f>IFERROR('3.1 取引係数表'!M5/'3.1 取引係数表'!M$85,0)</f>
        <v>5.4693149735004214E-2</v>
      </c>
      <c r="N5" s="29">
        <f>IFERROR('3.1 取引係数表'!N5/'3.1 取引係数表'!N$85,0)</f>
        <v>0</v>
      </c>
      <c r="O5" s="29">
        <f>IFERROR('3.1 取引係数表'!O5/'3.1 取引係数表'!O$85,0)</f>
        <v>0</v>
      </c>
      <c r="P5" s="29">
        <f>IFERROR('3.1 取引係数表'!P5/'3.1 取引係数表'!P$85,0)</f>
        <v>0</v>
      </c>
      <c r="Q5" s="29">
        <f>IFERROR('3.1 取引係数表'!Q5/'3.1 取引係数表'!Q$85,0)</f>
        <v>0</v>
      </c>
      <c r="R5" s="29">
        <f>IFERROR('3.1 取引係数表'!R5/'3.1 取引係数表'!R$85,0)</f>
        <v>0</v>
      </c>
      <c r="S5" s="29">
        <f>IFERROR('3.1 取引係数表'!S5/'3.1 取引係数表'!S$85,0)</f>
        <v>0</v>
      </c>
      <c r="T5" s="29">
        <f>IFERROR('3.1 取引係数表'!T5/'3.1 取引係数表'!T$85,0)</f>
        <v>0</v>
      </c>
      <c r="U5" s="29">
        <f>IFERROR('3.1 取引係数表'!U5/'3.1 取引係数表'!U$85,0)</f>
        <v>0</v>
      </c>
      <c r="V5" s="29">
        <f>IFERROR('3.1 取引係数表'!V5/'3.1 取引係数表'!V$85,0)</f>
        <v>0</v>
      </c>
      <c r="W5" s="29">
        <f>IFERROR('3.1 取引係数表'!W5/'3.1 取引係数表'!W$85,0)</f>
        <v>0</v>
      </c>
      <c r="X5" s="29">
        <f>IFERROR('3.1 取引係数表'!X5/'3.1 取引係数表'!X$85,0)</f>
        <v>0</v>
      </c>
      <c r="Y5" s="29">
        <f>IFERROR('3.1 取引係数表'!Y5/'3.1 取引係数表'!Y$85,0)</f>
        <v>0</v>
      </c>
      <c r="Z5" s="29">
        <f>IFERROR('3.1 取引係数表'!Z5/'3.1 取引係数表'!Z$85,0)</f>
        <v>0</v>
      </c>
      <c r="AA5" s="29">
        <f>IFERROR('3.1 取引係数表'!AA5/'3.1 取引係数表'!AA$85,0)</f>
        <v>0</v>
      </c>
      <c r="AB5" s="29">
        <f>IFERROR('3.1 取引係数表'!AB5/'3.1 取引係数表'!AB$85,0)</f>
        <v>1.9851116625310174E-4</v>
      </c>
      <c r="AC5" s="29">
        <f>IFERROR('3.1 取引係数表'!AC5/'3.1 取引係数表'!AC$85,0)</f>
        <v>0</v>
      </c>
      <c r="AD5" s="29">
        <f>IFERROR('3.1 取引係数表'!AD5/'3.1 取引係数表'!AD$85,0)</f>
        <v>0</v>
      </c>
      <c r="AE5" s="29">
        <f>IFERROR('3.1 取引係数表'!AE5/'3.1 取引係数表'!AE$85,0)</f>
        <v>0</v>
      </c>
      <c r="AF5" s="29">
        <f>IFERROR('3.1 取引係数表'!AF5/'3.1 取引係数表'!AF$85,0)</f>
        <v>0</v>
      </c>
      <c r="AG5" s="29">
        <f>IFERROR('3.1 取引係数表'!AG5/'3.1 取引係数表'!AG$85,0)</f>
        <v>0</v>
      </c>
      <c r="AH5" s="29">
        <f>IFERROR('3.1 取引係数表'!AH5/'3.1 取引係数表'!AH$85,0)</f>
        <v>0</v>
      </c>
      <c r="AI5" s="29">
        <f>IFERROR('3.1 取引係数表'!AI5/'3.1 取引係数表'!AI$85,0)</f>
        <v>0</v>
      </c>
      <c r="AJ5" s="29">
        <f>IFERROR('3.1 取引係数表'!AJ5/'3.1 取引係数表'!AJ$85,0)</f>
        <v>0</v>
      </c>
      <c r="AK5" s="29">
        <f>IFERROR('3.1 取引係数表'!AK5/'3.1 取引係数表'!AK$85,0)</f>
        <v>0</v>
      </c>
      <c r="AL5" s="29">
        <f>IFERROR('3.1 取引係数表'!AL5/'3.1 取引係数表'!AL$85,0)</f>
        <v>0</v>
      </c>
      <c r="AM5" s="29">
        <f>IFERROR('3.1 取引係数表'!AM5/'3.1 取引係数表'!AM$85,0)</f>
        <v>0</v>
      </c>
      <c r="AN5" s="29">
        <f>IFERROR('3.1 取引係数表'!AN5/'3.1 取引係数表'!AN$85,0)</f>
        <v>0</v>
      </c>
      <c r="AO5" s="29">
        <f>IFERROR('3.1 取引係数表'!AO5/'3.1 取引係数表'!AO$85,0)</f>
        <v>0</v>
      </c>
      <c r="AP5" s="29">
        <f>IFERROR('3.1 取引係数表'!AP5/'3.1 取引係数表'!AP$85,0)</f>
        <v>0</v>
      </c>
      <c r="AQ5" s="29">
        <f>IFERROR('3.1 取引係数表'!AQ5/'3.1 取引係数表'!AQ$85,0)</f>
        <v>0</v>
      </c>
      <c r="AR5" s="29">
        <f>IFERROR('3.1 取引係数表'!AR5/'3.1 取引係数表'!AR$85,0)</f>
        <v>0</v>
      </c>
      <c r="AS5" s="29">
        <f>IFERROR('3.1 取引係数表'!AS5/'3.1 取引係数表'!AS$85,0)</f>
        <v>0</v>
      </c>
      <c r="AT5" s="29">
        <f>IFERROR('3.1 取引係数表'!AT5/'3.1 取引係数表'!AT$85,0)</f>
        <v>0</v>
      </c>
      <c r="AU5" s="29">
        <f>IFERROR('3.1 取引係数表'!AU5/'3.1 取引係数表'!AU$85,0)</f>
        <v>0</v>
      </c>
      <c r="AV5" s="29">
        <f>IFERROR('3.1 取引係数表'!AV5/'3.1 取引係数表'!AV$85,0)</f>
        <v>6.1586697273388949E-4</v>
      </c>
      <c r="AW5" s="29">
        <f>IFERROR('3.1 取引係数表'!AW5/'3.1 取引係数表'!AW$85,0)</f>
        <v>2.138481732662437E-3</v>
      </c>
      <c r="AX5" s="29">
        <f>IFERROR('3.1 取引係数表'!AX5/'3.1 取引係数表'!AX$85,0)</f>
        <v>5.7666071252760235E-4</v>
      </c>
      <c r="AY5" s="29">
        <f>IFERROR('3.1 取引係数表'!AY5/'3.1 取引係数表'!AY$85,0)</f>
        <v>0</v>
      </c>
      <c r="AZ5" s="29">
        <f>IFERROR('3.1 取引係数表'!AZ5/'3.1 取引係数表'!AZ$85,0)</f>
        <v>0</v>
      </c>
      <c r="BA5" s="29">
        <f>IFERROR('3.1 取引係数表'!BA5/'3.1 取引係数表'!BA$85,0)</f>
        <v>0</v>
      </c>
      <c r="BB5" s="29">
        <f>IFERROR('3.1 取引係数表'!BB5/'3.1 取引係数表'!BB$85,0)</f>
        <v>1.8688708881273915E-4</v>
      </c>
      <c r="BC5" s="29">
        <f>IFERROR('3.1 取引係数表'!BC5/'3.1 取引係数表'!BC$85,0)</f>
        <v>0</v>
      </c>
      <c r="BD5" s="29">
        <f>IFERROR('3.1 取引係数表'!BD5/'3.1 取引係数表'!BD$85,0)</f>
        <v>0</v>
      </c>
      <c r="BE5" s="29">
        <f>IFERROR('3.1 取引係数表'!BE5/'3.1 取引係数表'!BE$85,0)</f>
        <v>0</v>
      </c>
      <c r="BF5" s="29">
        <f>IFERROR('3.1 取引係数表'!BF5/'3.1 取引係数表'!BF$85,0)</f>
        <v>0</v>
      </c>
      <c r="BG5" s="29">
        <f>IFERROR('3.1 取引係数表'!BG5/'3.1 取引係数表'!BG$85,0)</f>
        <v>0</v>
      </c>
      <c r="BH5" s="29">
        <f>IFERROR('3.1 取引係数表'!BH5/'3.1 取引係数表'!BH$85,0)</f>
        <v>0</v>
      </c>
      <c r="BI5" s="29">
        <f>IFERROR('3.1 取引係数表'!BI5/'3.1 取引係数表'!BI$85,0)</f>
        <v>1.4044132907431999E-5</v>
      </c>
      <c r="BJ5" s="29">
        <f>IFERROR('3.1 取引係数表'!BJ5/'3.1 取引係数表'!BJ$85,0)</f>
        <v>1.4373593655085087E-4</v>
      </c>
      <c r="BK5" s="29">
        <f>IFERROR('3.1 取引係数表'!BK5/'3.1 取引係数表'!BK$85,0)</f>
        <v>1.3943806066543162E-3</v>
      </c>
      <c r="BL5" s="29">
        <f>IFERROR('3.1 取引係数表'!BL5/'3.1 取引係数表'!BL$85,0)</f>
        <v>6.816407636079767E-3</v>
      </c>
      <c r="BM5" s="29">
        <f>IFERROR('3.1 取引係数表'!BM5/'3.1 取引係数表'!BM$85,0)</f>
        <v>1.9017539467412604E-3</v>
      </c>
      <c r="BN5" s="29">
        <f>IFERROR('3.1 取引係数表'!BN5/'3.1 取引係数表'!BN$85,0)</f>
        <v>0</v>
      </c>
      <c r="BO5" s="29">
        <f>IFERROR('3.1 取引係数表'!BO5/'3.1 取引係数表'!BO$85,0)</f>
        <v>0</v>
      </c>
      <c r="BP5" s="29">
        <f>IFERROR('3.1 取引係数表'!BP5/'3.1 取引係数表'!BP$85,0)</f>
        <v>0</v>
      </c>
      <c r="BQ5" s="29">
        <f>IFERROR('3.1 取引係数表'!BQ5/'3.1 取引係数表'!BQ$85,0)</f>
        <v>1.4694422798619615E-4</v>
      </c>
      <c r="BR5" s="29">
        <f>IFERROR('3.1 取引係数表'!BR5/'3.1 取引係数表'!BR$85,0)</f>
        <v>1.9714872498869624E-2</v>
      </c>
      <c r="BS5" s="29">
        <f>IFERROR('3.1 取引係数表'!BS5/'3.1 取引係数表'!BS$85,0)</f>
        <v>1.8513490582046495E-2</v>
      </c>
      <c r="BT5" s="29">
        <f>IFERROR('3.1 取引係数表'!BT5/'3.1 取引係数表'!BT$85,0)</f>
        <v>4.2151839058855427E-3</v>
      </c>
      <c r="BU5" s="29">
        <f>IFERROR('3.1 取引係数表'!BU5/'3.1 取引係数表'!BU$85,0)</f>
        <v>0</v>
      </c>
      <c r="BV5" s="30">
        <f>IFERROR('3.1 取引係数表'!BV5/'3.1 取引係数表'!BV$85,0)</f>
        <v>2.5393439604878079E-5</v>
      </c>
    </row>
    <row r="6" spans="1:74" ht="13.5" customHeight="1">
      <c r="A6" s="6" t="s">
        <v>2</v>
      </c>
      <c r="B6" s="7" t="s">
        <v>95</v>
      </c>
      <c r="C6" s="28">
        <f>IFERROR('3.1 取引係数表'!C6/'3.1 取引係数表'!C$85,0)</f>
        <v>9.1312640302462569E-3</v>
      </c>
      <c r="D6" s="29">
        <f>IFERROR('3.1 取引係数表'!D6/'3.1 取引係数表'!D$85,0)</f>
        <v>0.11632188713528811</v>
      </c>
      <c r="E6" s="29">
        <f>IFERROR('3.1 取引係数表'!E6/'3.1 取引係数表'!E$85,0)</f>
        <v>2.6605675877520536E-3</v>
      </c>
      <c r="F6" s="29">
        <f>IFERROR('3.1 取引係数表'!F6/'3.1 取引係数表'!F$85,0)</f>
        <v>2.5235917593258189E-4</v>
      </c>
      <c r="G6" s="29">
        <f>IFERROR('3.1 取引係数表'!G6/'3.1 取引係数表'!G$85,0)</f>
        <v>0</v>
      </c>
      <c r="H6" s="29">
        <f>IFERROR('3.1 取引係数表'!H6/'3.1 取引係数表'!H$85,0)</f>
        <v>0</v>
      </c>
      <c r="I6" s="29">
        <f>IFERROR('3.1 取引係数表'!I6/'3.1 取引係数表'!I$85,0)</f>
        <v>0.58683819891142996</v>
      </c>
      <c r="J6" s="29">
        <f>IFERROR('3.1 取引係数表'!J6/'3.1 取引係数表'!J$85,0)</f>
        <v>0</v>
      </c>
      <c r="K6" s="29">
        <f>IFERROR('3.1 取引係数表'!K6/'3.1 取引係数表'!K$85,0)</f>
        <v>1.6624790540833464E-3</v>
      </c>
      <c r="L6" s="29">
        <f>IFERROR('3.1 取引係数表'!L6/'3.1 取引係数表'!L$85,0)</f>
        <v>9.6821596837994039E-5</v>
      </c>
      <c r="M6" s="29">
        <f>IFERROR('3.1 取引係数表'!M6/'3.1 取引係数表'!M$85,0)</f>
        <v>0</v>
      </c>
      <c r="N6" s="29">
        <f>IFERROR('3.1 取引係数表'!N6/'3.1 取引係数表'!N$85,0)</f>
        <v>0</v>
      </c>
      <c r="O6" s="29">
        <f>IFERROR('3.1 取引係数表'!O6/'3.1 取引係数表'!O$85,0)</f>
        <v>0</v>
      </c>
      <c r="P6" s="29">
        <f>IFERROR('3.1 取引係数表'!P6/'3.1 取引係数表'!P$85,0)</f>
        <v>0</v>
      </c>
      <c r="Q6" s="29">
        <f>IFERROR('3.1 取引係数表'!Q6/'3.1 取引係数表'!Q$85,0)</f>
        <v>0</v>
      </c>
      <c r="R6" s="29">
        <f>IFERROR('3.1 取引係数表'!R6/'3.1 取引係数表'!R$85,0)</f>
        <v>0</v>
      </c>
      <c r="S6" s="29">
        <f>IFERROR('3.1 取引係数表'!S6/'3.1 取引係数表'!S$85,0)</f>
        <v>0</v>
      </c>
      <c r="T6" s="29">
        <f>IFERROR('3.1 取引係数表'!T6/'3.1 取引係数表'!T$85,0)</f>
        <v>0</v>
      </c>
      <c r="U6" s="29">
        <f>IFERROR('3.1 取引係数表'!U6/'3.1 取引係数表'!U$85,0)</f>
        <v>0</v>
      </c>
      <c r="V6" s="29">
        <f>IFERROR('3.1 取引係数表'!V6/'3.1 取引係数表'!V$85,0)</f>
        <v>0</v>
      </c>
      <c r="W6" s="29">
        <f>IFERROR('3.1 取引係数表'!W6/'3.1 取引係数表'!W$85,0)</f>
        <v>0</v>
      </c>
      <c r="X6" s="29">
        <f>IFERROR('3.1 取引係数表'!X6/'3.1 取引係数表'!X$85,0)</f>
        <v>0</v>
      </c>
      <c r="Y6" s="29">
        <f>IFERROR('3.1 取引係数表'!Y6/'3.1 取引係数表'!Y$85,0)</f>
        <v>0</v>
      </c>
      <c r="Z6" s="29">
        <f>IFERROR('3.1 取引係数表'!Z6/'3.1 取引係数表'!Z$85,0)</f>
        <v>0</v>
      </c>
      <c r="AA6" s="29">
        <f>IFERROR('3.1 取引係数表'!AA6/'3.1 取引係数表'!AA$85,0)</f>
        <v>0</v>
      </c>
      <c r="AB6" s="29">
        <f>IFERROR('3.1 取引係数表'!AB6/'3.1 取引係数表'!AB$85,0)</f>
        <v>0</v>
      </c>
      <c r="AC6" s="29">
        <f>IFERROR('3.1 取引係数表'!AC6/'3.1 取引係数表'!AC$85,0)</f>
        <v>0</v>
      </c>
      <c r="AD6" s="29">
        <f>IFERROR('3.1 取引係数表'!AD6/'3.1 取引係数表'!AD$85,0)</f>
        <v>0</v>
      </c>
      <c r="AE6" s="29">
        <f>IFERROR('3.1 取引係数表'!AE6/'3.1 取引係数表'!AE$85,0)</f>
        <v>0</v>
      </c>
      <c r="AF6" s="29">
        <f>IFERROR('3.1 取引係数表'!AF6/'3.1 取引係数表'!AF$85,0)</f>
        <v>0</v>
      </c>
      <c r="AG6" s="29">
        <f>IFERROR('3.1 取引係数表'!AG6/'3.1 取引係数表'!AG$85,0)</f>
        <v>0</v>
      </c>
      <c r="AH6" s="29">
        <f>IFERROR('3.1 取引係数表'!AH6/'3.1 取引係数表'!AH$85,0)</f>
        <v>0</v>
      </c>
      <c r="AI6" s="29">
        <f>IFERROR('3.1 取引係数表'!AI6/'3.1 取引係数表'!AI$85,0)</f>
        <v>0</v>
      </c>
      <c r="AJ6" s="29">
        <f>IFERROR('3.1 取引係数表'!AJ6/'3.1 取引係数表'!AJ$85,0)</f>
        <v>0</v>
      </c>
      <c r="AK6" s="29">
        <f>IFERROR('3.1 取引係数表'!AK6/'3.1 取引係数表'!AK$85,0)</f>
        <v>0</v>
      </c>
      <c r="AL6" s="29">
        <f>IFERROR('3.1 取引係数表'!AL6/'3.1 取引係数表'!AL$85,0)</f>
        <v>0</v>
      </c>
      <c r="AM6" s="29">
        <f>IFERROR('3.1 取引係数表'!AM6/'3.1 取引係数表'!AM$85,0)</f>
        <v>0</v>
      </c>
      <c r="AN6" s="29">
        <f>IFERROR('3.1 取引係数表'!AN6/'3.1 取引係数表'!AN$85,0)</f>
        <v>0</v>
      </c>
      <c r="AO6" s="29">
        <f>IFERROR('3.1 取引係数表'!AO6/'3.1 取引係数表'!AO$85,0)</f>
        <v>0</v>
      </c>
      <c r="AP6" s="29">
        <f>IFERROR('3.1 取引係数表'!AP6/'3.1 取引係数表'!AP$85,0)</f>
        <v>0</v>
      </c>
      <c r="AQ6" s="29">
        <f>IFERROR('3.1 取引係数表'!AQ6/'3.1 取引係数表'!AQ$85,0)</f>
        <v>0</v>
      </c>
      <c r="AR6" s="29">
        <f>IFERROR('3.1 取引係数表'!AR6/'3.1 取引係数表'!AR$85,0)</f>
        <v>0</v>
      </c>
      <c r="AS6" s="29">
        <f>IFERROR('3.1 取引係数表'!AS6/'3.1 取引係数表'!AS$85,0)</f>
        <v>0</v>
      </c>
      <c r="AT6" s="29">
        <f>IFERROR('3.1 取引係数表'!AT6/'3.1 取引係数表'!AT$85,0)</f>
        <v>0</v>
      </c>
      <c r="AU6" s="29">
        <f>IFERROR('3.1 取引係数表'!AU6/'3.1 取引係数表'!AU$85,0)</f>
        <v>0</v>
      </c>
      <c r="AV6" s="29">
        <f>IFERROR('3.1 取引係数表'!AV6/'3.1 取引係数表'!AV$85,0)</f>
        <v>0</v>
      </c>
      <c r="AW6" s="29">
        <f>IFERROR('3.1 取引係数表'!AW6/'3.1 取引係数表'!AW$85,0)</f>
        <v>0</v>
      </c>
      <c r="AX6" s="29">
        <f>IFERROR('3.1 取引係数表'!AX6/'3.1 取引係数表'!AX$85,0)</f>
        <v>0</v>
      </c>
      <c r="AY6" s="29">
        <f>IFERROR('3.1 取引係数表'!AY6/'3.1 取引係数表'!AY$85,0)</f>
        <v>0</v>
      </c>
      <c r="AZ6" s="29">
        <f>IFERROR('3.1 取引係数表'!AZ6/'3.1 取引係数表'!AZ$85,0)</f>
        <v>0</v>
      </c>
      <c r="BA6" s="29">
        <f>IFERROR('3.1 取引係数表'!BA6/'3.1 取引係数表'!BA$85,0)</f>
        <v>0</v>
      </c>
      <c r="BB6" s="29">
        <f>IFERROR('3.1 取引係数表'!BB6/'3.1 取引係数表'!BB$85,0)</f>
        <v>0</v>
      </c>
      <c r="BC6" s="29">
        <f>IFERROR('3.1 取引係数表'!BC6/'3.1 取引係数表'!BC$85,0)</f>
        <v>0</v>
      </c>
      <c r="BD6" s="29">
        <f>IFERROR('3.1 取引係数表'!BD6/'3.1 取引係数表'!BD$85,0)</f>
        <v>0</v>
      </c>
      <c r="BE6" s="29">
        <f>IFERROR('3.1 取引係数表'!BE6/'3.1 取引係数表'!BE$85,0)</f>
        <v>0</v>
      </c>
      <c r="BF6" s="29">
        <f>IFERROR('3.1 取引係数表'!BF6/'3.1 取引係数表'!BF$85,0)</f>
        <v>0</v>
      </c>
      <c r="BG6" s="29">
        <f>IFERROR('3.1 取引係数表'!BG6/'3.1 取引係数表'!BG$85,0)</f>
        <v>0</v>
      </c>
      <c r="BH6" s="29">
        <f>IFERROR('3.1 取引係数表'!BH6/'3.1 取引係数表'!BH$85,0)</f>
        <v>0</v>
      </c>
      <c r="BI6" s="29">
        <f>IFERROR('3.1 取引係数表'!BI6/'3.1 取引係数表'!BI$85,0)</f>
        <v>1.5604592119368888E-6</v>
      </c>
      <c r="BJ6" s="29">
        <f>IFERROR('3.1 取引係数表'!BJ6/'3.1 取引係数表'!BJ$85,0)</f>
        <v>1.1806880502391321E-4</v>
      </c>
      <c r="BK6" s="29">
        <f>IFERROR('3.1 取引係数表'!BK6/'3.1 取引係数表'!BK$85,0)</f>
        <v>2.2120485544657706E-4</v>
      </c>
      <c r="BL6" s="29">
        <f>IFERROR('3.1 取引係数表'!BL6/'3.1 取引係数表'!BL$85,0)</f>
        <v>1.3980554964161522E-3</v>
      </c>
      <c r="BM6" s="29">
        <f>IFERROR('3.1 取引係数表'!BM6/'3.1 取引係数表'!BM$85,0)</f>
        <v>0</v>
      </c>
      <c r="BN6" s="29">
        <f>IFERROR('3.1 取引係数表'!BN6/'3.1 取引係数表'!BN$85,0)</f>
        <v>0</v>
      </c>
      <c r="BO6" s="29">
        <f>IFERROR('3.1 取引係数表'!BO6/'3.1 取引係数表'!BO$85,0)</f>
        <v>0</v>
      </c>
      <c r="BP6" s="29">
        <f>IFERROR('3.1 取引係数表'!BP6/'3.1 取引係数表'!BP$85,0)</f>
        <v>0</v>
      </c>
      <c r="BQ6" s="29">
        <f>IFERROR('3.1 取引係数表'!BQ6/'3.1 取引係数表'!BQ$85,0)</f>
        <v>0</v>
      </c>
      <c r="BR6" s="29">
        <f>IFERROR('3.1 取引係数表'!BR6/'3.1 取引係数表'!BR$85,0)</f>
        <v>5.8670676101913741E-3</v>
      </c>
      <c r="BS6" s="29">
        <f>IFERROR('3.1 取引係数表'!BS6/'3.1 取引係数表'!BS$85,0)</f>
        <v>3.4956728321737657E-3</v>
      </c>
      <c r="BT6" s="29">
        <f>IFERROR('3.1 取引係数表'!BT6/'3.1 取引係数表'!BT$85,0)</f>
        <v>2.5266453237033227E-4</v>
      </c>
      <c r="BU6" s="29">
        <f>IFERROR('3.1 取引係数表'!BU6/'3.1 取引係数表'!BU$85,0)</f>
        <v>0</v>
      </c>
      <c r="BV6" s="30">
        <f>IFERROR('3.1 取引係数表'!BV6/'3.1 取引係数表'!BV$85,0)</f>
        <v>0</v>
      </c>
    </row>
    <row r="7" spans="1:74">
      <c r="A7" s="6" t="s">
        <v>3</v>
      </c>
      <c r="B7" s="7" t="s">
        <v>96</v>
      </c>
      <c r="C7" s="28">
        <f>IFERROR('3.1 取引係数表'!C7/'3.1 取引係数表'!C$85,0)</f>
        <v>0.18013288999161703</v>
      </c>
      <c r="D7" s="29">
        <f>IFERROR('3.1 取引係数表'!D7/'3.1 取引係数表'!D$85,0)</f>
        <v>8.453195475120398E-2</v>
      </c>
      <c r="E7" s="29">
        <f>IFERROR('3.1 取引係数表'!E7/'3.1 取引係数表'!E$85,0)</f>
        <v>0</v>
      </c>
      <c r="F7" s="29">
        <f>IFERROR('3.1 取引係数表'!F7/'3.1 取引係数表'!F$85,0)</f>
        <v>0</v>
      </c>
      <c r="G7" s="29">
        <f>IFERROR('3.1 取引係数表'!G7/'3.1 取引係数表'!G$85,0)</f>
        <v>0</v>
      </c>
      <c r="H7" s="29">
        <f>IFERROR('3.1 取引係数表'!H7/'3.1 取引係数表'!H$85,0)</f>
        <v>0</v>
      </c>
      <c r="I7" s="29">
        <f>IFERROR('3.1 取引係数表'!I7/'3.1 取引係数表'!I$85,0)</f>
        <v>0</v>
      </c>
      <c r="J7" s="29">
        <f>IFERROR('3.1 取引係数表'!J7/'3.1 取引係数表'!J$85,0)</f>
        <v>0</v>
      </c>
      <c r="K7" s="29">
        <f>IFERROR('3.1 取引係数表'!K7/'3.1 取引係数表'!K$85,0)</f>
        <v>0</v>
      </c>
      <c r="L7" s="29">
        <f>IFERROR('3.1 取引係数表'!L7/'3.1 取引係数表'!L$85,0)</f>
        <v>0</v>
      </c>
      <c r="M7" s="29">
        <f>IFERROR('3.1 取引係数表'!M7/'3.1 取引係数表'!M$85,0)</f>
        <v>0</v>
      </c>
      <c r="N7" s="29">
        <f>IFERROR('3.1 取引係数表'!N7/'3.1 取引係数表'!N$85,0)</f>
        <v>0</v>
      </c>
      <c r="O7" s="29">
        <f>IFERROR('3.1 取引係数表'!O7/'3.1 取引係数表'!O$85,0)</f>
        <v>0</v>
      </c>
      <c r="P7" s="29">
        <f>IFERROR('3.1 取引係数表'!P7/'3.1 取引係数表'!P$85,0)</f>
        <v>0</v>
      </c>
      <c r="Q7" s="29">
        <f>IFERROR('3.1 取引係数表'!Q7/'3.1 取引係数表'!Q$85,0)</f>
        <v>0</v>
      </c>
      <c r="R7" s="29">
        <f>IFERROR('3.1 取引係数表'!R7/'3.1 取引係数表'!R$85,0)</f>
        <v>0</v>
      </c>
      <c r="S7" s="29">
        <f>IFERROR('3.1 取引係数表'!S7/'3.1 取引係数表'!S$85,0)</f>
        <v>0</v>
      </c>
      <c r="T7" s="29">
        <f>IFERROR('3.1 取引係数表'!T7/'3.1 取引係数表'!T$85,0)</f>
        <v>0</v>
      </c>
      <c r="U7" s="29">
        <f>IFERROR('3.1 取引係数表'!U7/'3.1 取引係数表'!U$85,0)</f>
        <v>0</v>
      </c>
      <c r="V7" s="29">
        <f>IFERROR('3.1 取引係数表'!V7/'3.1 取引係数表'!V$85,0)</f>
        <v>0</v>
      </c>
      <c r="W7" s="29">
        <f>IFERROR('3.1 取引係数表'!W7/'3.1 取引係数表'!W$85,0)</f>
        <v>0</v>
      </c>
      <c r="X7" s="29">
        <f>IFERROR('3.1 取引係数表'!X7/'3.1 取引係数表'!X$85,0)</f>
        <v>0</v>
      </c>
      <c r="Y7" s="29">
        <f>IFERROR('3.1 取引係数表'!Y7/'3.1 取引係数表'!Y$85,0)</f>
        <v>0</v>
      </c>
      <c r="Z7" s="29">
        <f>IFERROR('3.1 取引係数表'!Z7/'3.1 取引係数表'!Z$85,0)</f>
        <v>0</v>
      </c>
      <c r="AA7" s="29">
        <f>IFERROR('3.1 取引係数表'!AA7/'3.1 取引係数表'!AA$85,0)</f>
        <v>0</v>
      </c>
      <c r="AB7" s="29">
        <f>IFERROR('3.1 取引係数表'!AB7/'3.1 取引係数表'!AB$85,0)</f>
        <v>0</v>
      </c>
      <c r="AC7" s="29">
        <f>IFERROR('3.1 取引係数表'!AC7/'3.1 取引係数表'!AC$85,0)</f>
        <v>0</v>
      </c>
      <c r="AD7" s="29">
        <f>IFERROR('3.1 取引係数表'!AD7/'3.1 取引係数表'!AD$85,0)</f>
        <v>0</v>
      </c>
      <c r="AE7" s="29">
        <f>IFERROR('3.1 取引係数表'!AE7/'3.1 取引係数表'!AE$85,0)</f>
        <v>0</v>
      </c>
      <c r="AF7" s="29">
        <f>IFERROR('3.1 取引係数表'!AF7/'3.1 取引係数表'!AF$85,0)</f>
        <v>0</v>
      </c>
      <c r="AG7" s="29">
        <f>IFERROR('3.1 取引係数表'!AG7/'3.1 取引係数表'!AG$85,0)</f>
        <v>0</v>
      </c>
      <c r="AH7" s="29">
        <f>IFERROR('3.1 取引係数表'!AH7/'3.1 取引係数表'!AH$85,0)</f>
        <v>0</v>
      </c>
      <c r="AI7" s="29">
        <f>IFERROR('3.1 取引係数表'!AI7/'3.1 取引係数表'!AI$85,0)</f>
        <v>0</v>
      </c>
      <c r="AJ7" s="29">
        <f>IFERROR('3.1 取引係数表'!AJ7/'3.1 取引係数表'!AJ$85,0)</f>
        <v>0</v>
      </c>
      <c r="AK7" s="29">
        <f>IFERROR('3.1 取引係数表'!AK7/'3.1 取引係数表'!AK$85,0)</f>
        <v>0</v>
      </c>
      <c r="AL7" s="29">
        <f>IFERROR('3.1 取引係数表'!AL7/'3.1 取引係数表'!AL$85,0)</f>
        <v>0</v>
      </c>
      <c r="AM7" s="29">
        <f>IFERROR('3.1 取引係数表'!AM7/'3.1 取引係数表'!AM$85,0)</f>
        <v>0</v>
      </c>
      <c r="AN7" s="29">
        <f>IFERROR('3.1 取引係数表'!AN7/'3.1 取引係数表'!AN$85,0)</f>
        <v>0</v>
      </c>
      <c r="AO7" s="29">
        <f>IFERROR('3.1 取引係数表'!AO7/'3.1 取引係数表'!AO$85,0)</f>
        <v>0</v>
      </c>
      <c r="AP7" s="29">
        <f>IFERROR('3.1 取引係数表'!AP7/'3.1 取引係数表'!AP$85,0)</f>
        <v>0</v>
      </c>
      <c r="AQ7" s="29">
        <f>IFERROR('3.1 取引係数表'!AQ7/'3.1 取引係数表'!AQ$85,0)</f>
        <v>0</v>
      </c>
      <c r="AR7" s="29">
        <f>IFERROR('3.1 取引係数表'!AR7/'3.1 取引係数表'!AR$85,0)</f>
        <v>0</v>
      </c>
      <c r="AS7" s="29">
        <f>IFERROR('3.1 取引係数表'!AS7/'3.1 取引係数表'!AS$85,0)</f>
        <v>0</v>
      </c>
      <c r="AT7" s="29">
        <f>IFERROR('3.1 取引係数表'!AT7/'3.1 取引係数表'!AT$85,0)</f>
        <v>0</v>
      </c>
      <c r="AU7" s="29">
        <f>IFERROR('3.1 取引係数表'!AU7/'3.1 取引係数表'!AU$85,0)</f>
        <v>0</v>
      </c>
      <c r="AV7" s="29">
        <f>IFERROR('3.1 取引係数表'!AV7/'3.1 取引係数表'!AV$85,0)</f>
        <v>0</v>
      </c>
      <c r="AW7" s="29">
        <f>IFERROR('3.1 取引係数表'!AW7/'3.1 取引係数表'!AW$85,0)</f>
        <v>0</v>
      </c>
      <c r="AX7" s="29">
        <f>IFERROR('3.1 取引係数表'!AX7/'3.1 取引係数表'!AX$85,0)</f>
        <v>0</v>
      </c>
      <c r="AY7" s="29">
        <f>IFERROR('3.1 取引係数表'!AY7/'3.1 取引係数表'!AY$85,0)</f>
        <v>0</v>
      </c>
      <c r="AZ7" s="29">
        <f>IFERROR('3.1 取引係数表'!AZ7/'3.1 取引係数表'!AZ$85,0)</f>
        <v>0</v>
      </c>
      <c r="BA7" s="29">
        <f>IFERROR('3.1 取引係数表'!BA7/'3.1 取引係数表'!BA$85,0)</f>
        <v>0</v>
      </c>
      <c r="BB7" s="29">
        <f>IFERROR('3.1 取引係数表'!BB7/'3.1 取引係数表'!BB$85,0)</f>
        <v>0</v>
      </c>
      <c r="BC7" s="29">
        <f>IFERROR('3.1 取引係数表'!BC7/'3.1 取引係数表'!BC$85,0)</f>
        <v>0</v>
      </c>
      <c r="BD7" s="29">
        <f>IFERROR('3.1 取引係数表'!BD7/'3.1 取引係数表'!BD$85,0)</f>
        <v>0</v>
      </c>
      <c r="BE7" s="29">
        <f>IFERROR('3.1 取引係数表'!BE7/'3.1 取引係数表'!BE$85,0)</f>
        <v>0</v>
      </c>
      <c r="BF7" s="29">
        <f>IFERROR('3.1 取引係数表'!BF7/'3.1 取引係数表'!BF$85,0)</f>
        <v>0</v>
      </c>
      <c r="BG7" s="29">
        <f>IFERROR('3.1 取引係数表'!BG7/'3.1 取引係数表'!BG$85,0)</f>
        <v>0</v>
      </c>
      <c r="BH7" s="29">
        <f>IFERROR('3.1 取引係数表'!BH7/'3.1 取引係数表'!BH$85,0)</f>
        <v>0</v>
      </c>
      <c r="BI7" s="29">
        <f>IFERROR('3.1 取引係数表'!BI7/'3.1 取引係数表'!BI$85,0)</f>
        <v>0</v>
      </c>
      <c r="BJ7" s="29">
        <f>IFERROR('3.1 取引係数表'!BJ7/'3.1 取引係数表'!BJ$85,0)</f>
        <v>5.0307577792797807E-4</v>
      </c>
      <c r="BK7" s="29">
        <f>IFERROR('3.1 取引係数表'!BK7/'3.1 取引係数表'!BK$85,0)</f>
        <v>0</v>
      </c>
      <c r="BL7" s="29">
        <f>IFERROR('3.1 取引係数表'!BL7/'3.1 取引係数表'!BL$85,0)</f>
        <v>0</v>
      </c>
      <c r="BM7" s="29">
        <f>IFERROR('3.1 取引係数表'!BM7/'3.1 取引係数表'!BM$85,0)</f>
        <v>0</v>
      </c>
      <c r="BN7" s="29">
        <f>IFERROR('3.1 取引係数表'!BN7/'3.1 取引係数表'!BN$85,0)</f>
        <v>0</v>
      </c>
      <c r="BO7" s="29">
        <f>IFERROR('3.1 取引係数表'!BO7/'3.1 取引係数表'!BO$85,0)</f>
        <v>0</v>
      </c>
      <c r="BP7" s="29">
        <f>IFERROR('3.1 取引係数表'!BP7/'3.1 取引係数表'!BP$85,0)</f>
        <v>0</v>
      </c>
      <c r="BQ7" s="29">
        <f>IFERROR('3.1 取引係数表'!BQ7/'3.1 取引係数表'!BQ$85,0)</f>
        <v>0</v>
      </c>
      <c r="BR7" s="29">
        <f>IFERROR('3.1 取引係数表'!BR7/'3.1 取引係数表'!BR$85,0)</f>
        <v>0</v>
      </c>
      <c r="BS7" s="29">
        <f>IFERROR('3.1 取引係数表'!BS7/'3.1 取引係数表'!BS$85,0)</f>
        <v>0</v>
      </c>
      <c r="BT7" s="29">
        <f>IFERROR('3.1 取引係数表'!BT7/'3.1 取引係数表'!BT$85,0)</f>
        <v>0</v>
      </c>
      <c r="BU7" s="29">
        <f>IFERROR('3.1 取引係数表'!BU7/'3.1 取引係数表'!BU$85,0)</f>
        <v>0</v>
      </c>
      <c r="BV7" s="30">
        <f>IFERROR('3.1 取引係数表'!BV7/'3.1 取引係数表'!BV$85,0)</f>
        <v>0</v>
      </c>
    </row>
    <row r="8" spans="1:74">
      <c r="A8" s="6" t="s">
        <v>4</v>
      </c>
      <c r="B8" s="7" t="s">
        <v>97</v>
      </c>
      <c r="C8" s="28">
        <f>IFERROR('3.1 取引係数表'!C8/'3.1 取引係数表'!C$85,0)</f>
        <v>1.1252327825318863E-4</v>
      </c>
      <c r="D8" s="29">
        <f>IFERROR('3.1 取引係数表'!D8/'3.1 取引係数表'!D$85,0)</f>
        <v>0</v>
      </c>
      <c r="E8" s="29">
        <f>IFERROR('3.1 取引係数表'!E8/'3.1 取引係数表'!E$85,0)</f>
        <v>0</v>
      </c>
      <c r="F8" s="29">
        <f>IFERROR('3.1 取引係数表'!F8/'3.1 取引係数表'!F$85,0)</f>
        <v>4.3176360827738097E-2</v>
      </c>
      <c r="G8" s="29">
        <f>IFERROR('3.1 取引係数表'!G8/'3.1 取引係数表'!G$85,0)</f>
        <v>0</v>
      </c>
      <c r="H8" s="29">
        <f>IFERROR('3.1 取引係数表'!H8/'3.1 取引係数表'!H$85,0)</f>
        <v>8.762705923589205E-5</v>
      </c>
      <c r="I8" s="29">
        <f>IFERROR('3.1 取引係数表'!I8/'3.1 取引係数表'!I$85,0)</f>
        <v>0</v>
      </c>
      <c r="J8" s="29">
        <f>IFERROR('3.1 取引係数表'!J8/'3.1 取引係数表'!J$85,0)</f>
        <v>1.5722899617147394E-5</v>
      </c>
      <c r="K8" s="29">
        <f>IFERROR('3.1 取引係数表'!K8/'3.1 取引係数表'!K$85,0)</f>
        <v>3.7697937734316243E-6</v>
      </c>
      <c r="L8" s="29">
        <f>IFERROR('3.1 取引係数表'!L8/'3.1 取引係数表'!L$85,0)</f>
        <v>3.6542344613049363E-4</v>
      </c>
      <c r="M8" s="29">
        <f>IFERROR('3.1 取引係数表'!M8/'3.1 取引係数表'!M$85,0)</f>
        <v>0</v>
      </c>
      <c r="N8" s="29">
        <f>IFERROR('3.1 取引係数表'!N8/'3.1 取引係数表'!N$85,0)</f>
        <v>0</v>
      </c>
      <c r="O8" s="29">
        <f>IFERROR('3.1 取引係数表'!O8/'3.1 取引係数表'!O$85,0)</f>
        <v>0</v>
      </c>
      <c r="P8" s="29">
        <f>IFERROR('3.1 取引係数表'!P8/'3.1 取引係数表'!P$85,0)</f>
        <v>0</v>
      </c>
      <c r="Q8" s="29">
        <f>IFERROR('3.1 取引係数表'!Q8/'3.1 取引係数表'!Q$85,0)</f>
        <v>0.39758856432566814</v>
      </c>
      <c r="R8" s="29">
        <f>IFERROR('3.1 取引係数表'!R8/'3.1 取引係数表'!R$85,0)</f>
        <v>9.5279381807774538E-2</v>
      </c>
      <c r="S8" s="29">
        <f>IFERROR('3.1 取引係数表'!S8/'3.1 取引係数表'!S$85,0)</f>
        <v>0</v>
      </c>
      <c r="T8" s="29">
        <f>IFERROR('3.1 取引係数表'!T8/'3.1 取引係数表'!T$85,0)</f>
        <v>0</v>
      </c>
      <c r="U8" s="29">
        <f>IFERROR('3.1 取引係数表'!U8/'3.1 取引係数表'!U$85,0)</f>
        <v>0</v>
      </c>
      <c r="V8" s="29">
        <f>IFERROR('3.1 取引係数表'!V8/'3.1 取引係数表'!V$85,0)</f>
        <v>0</v>
      </c>
      <c r="W8" s="29">
        <f>IFERROR('3.1 取引係数表'!W8/'3.1 取引係数表'!W$85,0)</f>
        <v>0</v>
      </c>
      <c r="X8" s="29">
        <f>IFERROR('3.1 取引係数表'!X8/'3.1 取引係数表'!X$85,0)</f>
        <v>0</v>
      </c>
      <c r="Y8" s="29">
        <f>IFERROR('3.1 取引係数表'!Y8/'3.1 取引係数表'!Y$85,0)</f>
        <v>0</v>
      </c>
      <c r="Z8" s="29">
        <f>IFERROR('3.1 取引係数表'!Z8/'3.1 取引係数表'!Z$85,0)</f>
        <v>0</v>
      </c>
      <c r="AA8" s="29">
        <f>IFERROR('3.1 取引係数表'!AA8/'3.1 取引係数表'!AA$85,0)</f>
        <v>0</v>
      </c>
      <c r="AB8" s="29">
        <f>IFERROR('3.1 取引係数表'!AB8/'3.1 取引係数表'!AB$85,0)</f>
        <v>0</v>
      </c>
      <c r="AC8" s="29">
        <f>IFERROR('3.1 取引係数表'!AC8/'3.1 取引係数表'!AC$85,0)</f>
        <v>0</v>
      </c>
      <c r="AD8" s="29">
        <f>IFERROR('3.1 取引係数表'!AD8/'3.1 取引係数表'!AD$85,0)</f>
        <v>0</v>
      </c>
      <c r="AE8" s="29">
        <f>IFERROR('3.1 取引係数表'!AE8/'3.1 取引係数表'!AE$85,0)</f>
        <v>0</v>
      </c>
      <c r="AF8" s="29">
        <f>IFERROR('3.1 取引係数表'!AF8/'3.1 取引係数表'!AF$85,0)</f>
        <v>0</v>
      </c>
      <c r="AG8" s="29">
        <f>IFERROR('3.1 取引係数表'!AG8/'3.1 取引係数表'!AG$85,0)</f>
        <v>0</v>
      </c>
      <c r="AH8" s="29">
        <f>IFERROR('3.1 取引係数表'!AH8/'3.1 取引係数表'!AH$85,0)</f>
        <v>0</v>
      </c>
      <c r="AI8" s="29">
        <f>IFERROR('3.1 取引係数表'!AI8/'3.1 取引係数表'!AI$85,0)</f>
        <v>0</v>
      </c>
      <c r="AJ8" s="29">
        <f>IFERROR('3.1 取引係数表'!AJ8/'3.1 取引係数表'!AJ$85,0)</f>
        <v>0</v>
      </c>
      <c r="AK8" s="29">
        <f>IFERROR('3.1 取引係数表'!AK8/'3.1 取引係数表'!AK$85,0)</f>
        <v>0</v>
      </c>
      <c r="AL8" s="29">
        <f>IFERROR('3.1 取引係数表'!AL8/'3.1 取引係数表'!AL$85,0)</f>
        <v>0</v>
      </c>
      <c r="AM8" s="29">
        <f>IFERROR('3.1 取引係数表'!AM8/'3.1 取引係数表'!AM$85,0)</f>
        <v>0</v>
      </c>
      <c r="AN8" s="29">
        <f>IFERROR('3.1 取引係数表'!AN8/'3.1 取引係数表'!AN$85,0)</f>
        <v>0</v>
      </c>
      <c r="AO8" s="29">
        <f>IFERROR('3.1 取引係数表'!AO8/'3.1 取引係数表'!AO$85,0)</f>
        <v>0</v>
      </c>
      <c r="AP8" s="29">
        <f>IFERROR('3.1 取引係数表'!AP8/'3.1 取引係数表'!AP$85,0)</f>
        <v>0</v>
      </c>
      <c r="AQ8" s="29">
        <f>IFERROR('3.1 取引係数表'!AQ8/'3.1 取引係数表'!AQ$85,0)</f>
        <v>0</v>
      </c>
      <c r="AR8" s="29">
        <f>IFERROR('3.1 取引係数表'!AR8/'3.1 取引係数表'!AR$85,0)</f>
        <v>0</v>
      </c>
      <c r="AS8" s="29">
        <f>IFERROR('3.1 取引係数表'!AS8/'3.1 取引係数表'!AS$85,0)</f>
        <v>0</v>
      </c>
      <c r="AT8" s="29">
        <f>IFERROR('3.1 取引係数表'!AT8/'3.1 取引係数表'!AT$85,0)</f>
        <v>0</v>
      </c>
      <c r="AU8" s="29">
        <f>IFERROR('3.1 取引係数表'!AU8/'3.1 取引係数表'!AU$85,0)</f>
        <v>0</v>
      </c>
      <c r="AV8" s="29">
        <f>IFERROR('3.1 取引係数表'!AV8/'3.1 取引係数表'!AV$85,0)</f>
        <v>6.078687003607221E-5</v>
      </c>
      <c r="AW8" s="29">
        <f>IFERROR('3.1 取引係数表'!AW8/'3.1 取引係数表'!AW$85,0)</f>
        <v>1.8868956464668563E-4</v>
      </c>
      <c r="AX8" s="29">
        <f>IFERROR('3.1 取引係数表'!AX8/'3.1 取引係数表'!AX$85,0)</f>
        <v>2.9536280397755242E-4</v>
      </c>
      <c r="AY8" s="29">
        <f>IFERROR('3.1 取引係数表'!AY8/'3.1 取引係数表'!AY$85,0)</f>
        <v>0</v>
      </c>
      <c r="AZ8" s="29">
        <f>IFERROR('3.1 取引係数表'!AZ8/'3.1 取引係数表'!AZ$85,0)</f>
        <v>0</v>
      </c>
      <c r="BA8" s="29">
        <f>IFERROR('3.1 取引係数表'!BA8/'3.1 取引係数表'!BA$85,0)</f>
        <v>0</v>
      </c>
      <c r="BB8" s="29">
        <f>IFERROR('3.1 取引係数表'!BB8/'3.1 取引係数表'!BB$85,0)</f>
        <v>0</v>
      </c>
      <c r="BC8" s="29">
        <f>IFERROR('3.1 取引係数表'!BC8/'3.1 取引係数表'!BC$85,0)</f>
        <v>0</v>
      </c>
      <c r="BD8" s="29">
        <f>IFERROR('3.1 取引係数表'!BD8/'3.1 取引係数表'!BD$85,0)</f>
        <v>0</v>
      </c>
      <c r="BE8" s="29">
        <f>IFERROR('3.1 取引係数表'!BE8/'3.1 取引係数表'!BE$85,0)</f>
        <v>0</v>
      </c>
      <c r="BF8" s="29">
        <f>IFERROR('3.1 取引係数表'!BF8/'3.1 取引係数表'!BF$85,0)</f>
        <v>0</v>
      </c>
      <c r="BG8" s="29">
        <f>IFERROR('3.1 取引係数表'!BG8/'3.1 取引係数表'!BG$85,0)</f>
        <v>0</v>
      </c>
      <c r="BH8" s="29">
        <f>IFERROR('3.1 取引係数表'!BH8/'3.1 取引係数表'!BH$85,0)</f>
        <v>0</v>
      </c>
      <c r="BI8" s="29">
        <f>IFERROR('3.1 取引係数表'!BI8/'3.1 取引係数表'!BI$85,0)</f>
        <v>1.5604592119368888E-6</v>
      </c>
      <c r="BJ8" s="29">
        <f>IFERROR('3.1 取引係数表'!BJ8/'3.1 取引係数表'!BJ$85,0)</f>
        <v>0</v>
      </c>
      <c r="BK8" s="29">
        <f>IFERROR('3.1 取引係数表'!BK8/'3.1 取引係数表'!BK$85,0)</f>
        <v>1.9750433522015807E-5</v>
      </c>
      <c r="BL8" s="29">
        <f>IFERROR('3.1 取引係数表'!BL8/'3.1 取引係数表'!BL$85,0)</f>
        <v>3.2822368887942658E-4</v>
      </c>
      <c r="BM8" s="29">
        <f>IFERROR('3.1 取引係数表'!BM8/'3.1 取引係数表'!BM$85,0)</f>
        <v>0</v>
      </c>
      <c r="BN8" s="29">
        <f>IFERROR('3.1 取引係数表'!BN8/'3.1 取引係数表'!BN$85,0)</f>
        <v>0</v>
      </c>
      <c r="BO8" s="29">
        <f>IFERROR('3.1 取引係数表'!BO8/'3.1 取引係数表'!BO$85,0)</f>
        <v>0</v>
      </c>
      <c r="BP8" s="29">
        <f>IFERROR('3.1 取引係数表'!BP8/'3.1 取引係数表'!BP$85,0)</f>
        <v>0</v>
      </c>
      <c r="BQ8" s="29">
        <f>IFERROR('3.1 取引係数表'!BQ8/'3.1 取引係数表'!BQ$85,0)</f>
        <v>0</v>
      </c>
      <c r="BR8" s="29">
        <f>IFERROR('3.1 取引係数表'!BR8/'3.1 取引係数表'!BR$85,0)</f>
        <v>1.8440133575206873E-3</v>
      </c>
      <c r="BS8" s="29">
        <f>IFERROR('3.1 取引係数表'!BS8/'3.1 取引係数表'!BS$85,0)</f>
        <v>1.7563210588834211E-3</v>
      </c>
      <c r="BT8" s="29">
        <f>IFERROR('3.1 取引係数表'!BT8/'3.1 取引係数表'!BT$85,0)</f>
        <v>1.3249481575517422E-4</v>
      </c>
      <c r="BU8" s="29">
        <f>IFERROR('3.1 取引係数表'!BU8/'3.1 取引係数表'!BU$85,0)</f>
        <v>0</v>
      </c>
      <c r="BV8" s="30">
        <f>IFERROR('3.1 取引係数表'!BV8/'3.1 取引係数表'!BV$85,0)</f>
        <v>1.9045079703658561E-5</v>
      </c>
    </row>
    <row r="9" spans="1:74">
      <c r="A9" s="6" t="s">
        <v>5</v>
      </c>
      <c r="B9" s="7" t="s">
        <v>98</v>
      </c>
      <c r="C9" s="28">
        <f>IFERROR('3.1 取引係数表'!C9/'3.1 取引係数表'!C$85,0)</f>
        <v>0</v>
      </c>
      <c r="D9" s="29">
        <f>IFERROR('3.1 取引係数表'!D9/'3.1 取引係数表'!D$85,0)</f>
        <v>0</v>
      </c>
      <c r="E9" s="29">
        <f>IFERROR('3.1 取引係数表'!E9/'3.1 取引係数表'!E$85,0)</f>
        <v>0</v>
      </c>
      <c r="F9" s="29">
        <f>IFERROR('3.1 取引係数表'!F9/'3.1 取引係数表'!F$85,0)</f>
        <v>0</v>
      </c>
      <c r="G9" s="29">
        <f>IFERROR('3.1 取引係数表'!G9/'3.1 取引係数表'!G$85,0)</f>
        <v>2.796571944068561E-2</v>
      </c>
      <c r="H9" s="29">
        <f>IFERROR('3.1 取引係数表'!H9/'3.1 取引係数表'!H$85,0)</f>
        <v>0</v>
      </c>
      <c r="I9" s="29">
        <f>IFERROR('3.1 取引係数表'!I9/'3.1 取引係数表'!I$85,0)</f>
        <v>0</v>
      </c>
      <c r="J9" s="29">
        <f>IFERROR('3.1 取引係数表'!J9/'3.1 取引係数表'!J$85,0)</f>
        <v>0.35207502967697302</v>
      </c>
      <c r="K9" s="29">
        <f>IFERROR('3.1 取引係数表'!K9/'3.1 取引係数表'!K$85,0)</f>
        <v>6.2842462203105175E-3</v>
      </c>
      <c r="L9" s="29">
        <f>IFERROR('3.1 取引係数表'!L9/'3.1 取引係数表'!L$85,0)</f>
        <v>2.5923201734043565E-4</v>
      </c>
      <c r="M9" s="29">
        <f>IFERROR('3.1 取引係数表'!M9/'3.1 取引係数表'!M$85,0)</f>
        <v>0</v>
      </c>
      <c r="N9" s="29">
        <f>IFERROR('3.1 取引係数表'!N9/'3.1 取引係数表'!N$85,0)</f>
        <v>0</v>
      </c>
      <c r="O9" s="29">
        <f>IFERROR('3.1 取引係数表'!O9/'3.1 取引係数表'!O$85,0)</f>
        <v>0</v>
      </c>
      <c r="P9" s="29">
        <f>IFERROR('3.1 取引係数表'!P9/'3.1 取引係数表'!P$85,0)</f>
        <v>0</v>
      </c>
      <c r="Q9" s="29">
        <f>IFERROR('3.1 取引係数表'!Q9/'3.1 取引係数表'!Q$85,0)</f>
        <v>0</v>
      </c>
      <c r="R9" s="29">
        <f>IFERROR('3.1 取引係数表'!R9/'3.1 取引係数表'!R$85,0)</f>
        <v>0</v>
      </c>
      <c r="S9" s="29">
        <f>IFERROR('3.1 取引係数表'!S9/'3.1 取引係数表'!S$85,0)</f>
        <v>0</v>
      </c>
      <c r="T9" s="29">
        <f>IFERROR('3.1 取引係数表'!T9/'3.1 取引係数表'!T$85,0)</f>
        <v>0</v>
      </c>
      <c r="U9" s="29">
        <f>IFERROR('3.1 取引係数表'!U9/'3.1 取引係数表'!U$85,0)</f>
        <v>0</v>
      </c>
      <c r="V9" s="29">
        <f>IFERROR('3.1 取引係数表'!V9/'3.1 取引係数表'!V$85,0)</f>
        <v>0</v>
      </c>
      <c r="W9" s="29">
        <f>IFERROR('3.1 取引係数表'!W9/'3.1 取引係数表'!W$85,0)</f>
        <v>0</v>
      </c>
      <c r="X9" s="29">
        <f>IFERROR('3.1 取引係数表'!X9/'3.1 取引係数表'!X$85,0)</f>
        <v>0</v>
      </c>
      <c r="Y9" s="29">
        <f>IFERROR('3.1 取引係数表'!Y9/'3.1 取引係数表'!Y$85,0)</f>
        <v>0</v>
      </c>
      <c r="Z9" s="29">
        <f>IFERROR('3.1 取引係数表'!Z9/'3.1 取引係数表'!Z$85,0)</f>
        <v>0</v>
      </c>
      <c r="AA9" s="29">
        <f>IFERROR('3.1 取引係数表'!AA9/'3.1 取引係数表'!AA$85,0)</f>
        <v>0</v>
      </c>
      <c r="AB9" s="29">
        <f>IFERROR('3.1 取引係数表'!AB9/'3.1 取引係数表'!AB$85,0)</f>
        <v>0</v>
      </c>
      <c r="AC9" s="29">
        <f>IFERROR('3.1 取引係数表'!AC9/'3.1 取引係数表'!AC$85,0)</f>
        <v>0</v>
      </c>
      <c r="AD9" s="29">
        <f>IFERROR('3.1 取引係数表'!AD9/'3.1 取引係数表'!AD$85,0)</f>
        <v>0</v>
      </c>
      <c r="AE9" s="29">
        <f>IFERROR('3.1 取引係数表'!AE9/'3.1 取引係数表'!AE$85,0)</f>
        <v>0</v>
      </c>
      <c r="AF9" s="29">
        <f>IFERROR('3.1 取引係数表'!AF9/'3.1 取引係数表'!AF$85,0)</f>
        <v>0</v>
      </c>
      <c r="AG9" s="29">
        <f>IFERROR('3.1 取引係数表'!AG9/'3.1 取引係数表'!AG$85,0)</f>
        <v>0</v>
      </c>
      <c r="AH9" s="29">
        <f>IFERROR('3.1 取引係数表'!AH9/'3.1 取引係数表'!AH$85,0)</f>
        <v>0</v>
      </c>
      <c r="AI9" s="29">
        <f>IFERROR('3.1 取引係数表'!AI9/'3.1 取引係数表'!AI$85,0)</f>
        <v>0</v>
      </c>
      <c r="AJ9" s="29">
        <f>IFERROR('3.1 取引係数表'!AJ9/'3.1 取引係数表'!AJ$85,0)</f>
        <v>0</v>
      </c>
      <c r="AK9" s="29">
        <f>IFERROR('3.1 取引係数表'!AK9/'3.1 取引係数表'!AK$85,0)</f>
        <v>0</v>
      </c>
      <c r="AL9" s="29">
        <f>IFERROR('3.1 取引係数表'!AL9/'3.1 取引係数表'!AL$85,0)</f>
        <v>0</v>
      </c>
      <c r="AM9" s="29">
        <f>IFERROR('3.1 取引係数表'!AM9/'3.1 取引係数表'!AM$85,0)</f>
        <v>0</v>
      </c>
      <c r="AN9" s="29">
        <f>IFERROR('3.1 取引係数表'!AN9/'3.1 取引係数表'!AN$85,0)</f>
        <v>0</v>
      </c>
      <c r="AO9" s="29">
        <f>IFERROR('3.1 取引係数表'!AO9/'3.1 取引係数表'!AO$85,0)</f>
        <v>0</v>
      </c>
      <c r="AP9" s="29">
        <f>IFERROR('3.1 取引係数表'!AP9/'3.1 取引係数表'!AP$85,0)</f>
        <v>0</v>
      </c>
      <c r="AQ9" s="29">
        <f>IFERROR('3.1 取引係数表'!AQ9/'3.1 取引係数表'!AQ$85,0)</f>
        <v>0</v>
      </c>
      <c r="AR9" s="29">
        <f>IFERROR('3.1 取引係数表'!AR9/'3.1 取引係数表'!AR$85,0)</f>
        <v>0</v>
      </c>
      <c r="AS9" s="29">
        <f>IFERROR('3.1 取引係数表'!AS9/'3.1 取引係数表'!AS$85,0)</f>
        <v>0</v>
      </c>
      <c r="AT9" s="29">
        <f>IFERROR('3.1 取引係数表'!AT9/'3.1 取引係数表'!AT$85,0)</f>
        <v>0</v>
      </c>
      <c r="AU9" s="29">
        <f>IFERROR('3.1 取引係数表'!AU9/'3.1 取引係数表'!AU$85,0)</f>
        <v>0</v>
      </c>
      <c r="AV9" s="29">
        <f>IFERROR('3.1 取引係数表'!AV9/'3.1 取引係数表'!AV$85,0)</f>
        <v>0</v>
      </c>
      <c r="AW9" s="29">
        <f>IFERROR('3.1 取引係数表'!AW9/'3.1 取引係数表'!AW$85,0)</f>
        <v>0</v>
      </c>
      <c r="AX9" s="29">
        <f>IFERROR('3.1 取引係数表'!AX9/'3.1 取引係数表'!AX$85,0)</f>
        <v>0</v>
      </c>
      <c r="AY9" s="29">
        <f>IFERROR('3.1 取引係数表'!AY9/'3.1 取引係数表'!AY$85,0)</f>
        <v>0</v>
      </c>
      <c r="AZ9" s="29">
        <f>IFERROR('3.1 取引係数表'!AZ9/'3.1 取引係数表'!AZ$85,0)</f>
        <v>0</v>
      </c>
      <c r="BA9" s="29">
        <f>IFERROR('3.1 取引係数表'!BA9/'3.1 取引係数表'!BA$85,0)</f>
        <v>0</v>
      </c>
      <c r="BB9" s="29">
        <f>IFERROR('3.1 取引係数表'!BB9/'3.1 取引係数表'!BB$85,0)</f>
        <v>0</v>
      </c>
      <c r="BC9" s="29">
        <f>IFERROR('3.1 取引係数表'!BC9/'3.1 取引係数表'!BC$85,0)</f>
        <v>0</v>
      </c>
      <c r="BD9" s="29">
        <f>IFERROR('3.1 取引係数表'!BD9/'3.1 取引係数表'!BD$85,0)</f>
        <v>0</v>
      </c>
      <c r="BE9" s="29">
        <f>IFERROR('3.1 取引係数表'!BE9/'3.1 取引係数表'!BE$85,0)</f>
        <v>0</v>
      </c>
      <c r="BF9" s="29">
        <f>IFERROR('3.1 取引係数表'!BF9/'3.1 取引係数表'!BF$85,0)</f>
        <v>0</v>
      </c>
      <c r="BG9" s="29">
        <f>IFERROR('3.1 取引係数表'!BG9/'3.1 取引係数表'!BG$85,0)</f>
        <v>0</v>
      </c>
      <c r="BH9" s="29">
        <f>IFERROR('3.1 取引係数表'!BH9/'3.1 取引係数表'!BH$85,0)</f>
        <v>0</v>
      </c>
      <c r="BI9" s="29">
        <f>IFERROR('3.1 取引係数表'!BI9/'3.1 取引係数表'!BI$85,0)</f>
        <v>3.1209184238737777E-6</v>
      </c>
      <c r="BJ9" s="29">
        <f>IFERROR('3.1 取引係数表'!BJ9/'3.1 取引係数表'!BJ$85,0)</f>
        <v>0</v>
      </c>
      <c r="BK9" s="29">
        <f>IFERROR('3.1 取引係数表'!BK9/'3.1 取引係数表'!BK$85,0)</f>
        <v>4.8717736020972326E-4</v>
      </c>
      <c r="BL9" s="29">
        <f>IFERROR('3.1 取引係数表'!BL9/'3.1 取引係数表'!BL$85,0)</f>
        <v>3.0693350365481515E-3</v>
      </c>
      <c r="BM9" s="29">
        <f>IFERROR('3.1 取引係数表'!BM9/'3.1 取引係数表'!BM$85,0)</f>
        <v>0</v>
      </c>
      <c r="BN9" s="29">
        <f>IFERROR('3.1 取引係数表'!BN9/'3.1 取引係数表'!BN$85,0)</f>
        <v>0</v>
      </c>
      <c r="BO9" s="29">
        <f>IFERROR('3.1 取引係数表'!BO9/'3.1 取引係数表'!BO$85,0)</f>
        <v>0</v>
      </c>
      <c r="BP9" s="29">
        <f>IFERROR('3.1 取引係数表'!BP9/'3.1 取引係数表'!BP$85,0)</f>
        <v>0</v>
      </c>
      <c r="BQ9" s="29">
        <f>IFERROR('3.1 取引係数表'!BQ9/'3.1 取引係数表'!BQ$85,0)</f>
        <v>0</v>
      </c>
      <c r="BR9" s="29">
        <f>IFERROR('3.1 取引係数表'!BR9/'3.1 取引係数表'!BR$85,0)</f>
        <v>1.0971470907080248E-2</v>
      </c>
      <c r="BS9" s="29">
        <f>IFERROR('3.1 取引係数表'!BS9/'3.1 取引係数表'!BS$85,0)</f>
        <v>8.6288817240794159E-3</v>
      </c>
      <c r="BT9" s="29">
        <f>IFERROR('3.1 取引係数表'!BT9/'3.1 取引係数表'!BT$85,0)</f>
        <v>6.5323025442085903E-4</v>
      </c>
      <c r="BU9" s="29">
        <f>IFERROR('3.1 取引係数表'!BU9/'3.1 取引係数表'!BU$85,0)</f>
        <v>0</v>
      </c>
      <c r="BV9" s="30">
        <f>IFERROR('3.1 取引係数表'!BV9/'3.1 取引係数表'!BV$85,0)</f>
        <v>0</v>
      </c>
    </row>
    <row r="10" spans="1:74">
      <c r="A10" s="6" t="s">
        <v>6</v>
      </c>
      <c r="B10" s="7" t="s">
        <v>99</v>
      </c>
      <c r="C10" s="28">
        <f>IFERROR('3.1 取引係数表'!C10/'3.1 取引係数表'!C$85,0)</f>
        <v>0</v>
      </c>
      <c r="D10" s="29">
        <f>IFERROR('3.1 取引係数表'!D10/'3.1 取引係数表'!D$85,0)</f>
        <v>0</v>
      </c>
      <c r="E10" s="29">
        <f>IFERROR('3.1 取引係数表'!E10/'3.1 取引係数表'!E$85,0)</f>
        <v>0</v>
      </c>
      <c r="F10" s="29">
        <f>IFERROR('3.1 取引係数表'!F10/'3.1 取引係数表'!F$85,0)</f>
        <v>1.2159123931297126E-3</v>
      </c>
      <c r="G10" s="29">
        <f>IFERROR('3.1 取引係数表'!G10/'3.1 取引係数表'!G$85,0)</f>
        <v>0</v>
      </c>
      <c r="H10" s="29">
        <f>IFERROR('3.1 取引係数表'!H10/'3.1 取引係数表'!H$85,0)</f>
        <v>0</v>
      </c>
      <c r="I10" s="29">
        <f>IFERROR('3.1 取引係数表'!I10/'3.1 取引係数表'!I$85,0)</f>
        <v>0</v>
      </c>
      <c r="J10" s="29">
        <f>IFERROR('3.1 取引係数表'!J10/'3.1 取引係数表'!J$85,0)</f>
        <v>0</v>
      </c>
      <c r="K10" s="29">
        <f>IFERROR('3.1 取引係数表'!K10/'3.1 取引係数表'!K$85,0)</f>
        <v>0</v>
      </c>
      <c r="L10" s="29">
        <f>IFERROR('3.1 取引係数表'!L10/'3.1 取引係数表'!L$85,0)</f>
        <v>0</v>
      </c>
      <c r="M10" s="29">
        <f>IFERROR('3.1 取引係数表'!M10/'3.1 取引係数表'!M$85,0)</f>
        <v>0</v>
      </c>
      <c r="N10" s="29">
        <f>IFERROR('3.1 取引係数表'!N10/'3.1 取引係数表'!N$85,0)</f>
        <v>0</v>
      </c>
      <c r="O10" s="29">
        <f>IFERROR('3.1 取引係数表'!O10/'3.1 取引係数表'!O$85,0)</f>
        <v>0</v>
      </c>
      <c r="P10" s="29">
        <f>IFERROR('3.1 取引係数表'!P10/'3.1 取引係数表'!P$85,0)</f>
        <v>0</v>
      </c>
      <c r="Q10" s="29">
        <f>IFERROR('3.1 取引係数表'!Q10/'3.1 取引係数表'!Q$85,0)</f>
        <v>0</v>
      </c>
      <c r="R10" s="29">
        <f>IFERROR('3.1 取引係数表'!R10/'3.1 取引係数表'!R$85,0)</f>
        <v>0</v>
      </c>
      <c r="S10" s="29">
        <f>IFERROR('3.1 取引係数表'!S10/'3.1 取引係数表'!S$85,0)</f>
        <v>0</v>
      </c>
      <c r="T10" s="29">
        <f>IFERROR('3.1 取引係数表'!T10/'3.1 取引係数表'!T$85,0)</f>
        <v>0</v>
      </c>
      <c r="U10" s="29">
        <f>IFERROR('3.1 取引係数表'!U10/'3.1 取引係数表'!U$85,0)</f>
        <v>0</v>
      </c>
      <c r="V10" s="29">
        <f>IFERROR('3.1 取引係数表'!V10/'3.1 取引係数表'!V$85,0)</f>
        <v>1.3968041121913064E-5</v>
      </c>
      <c r="W10" s="29">
        <f>IFERROR('3.1 取引係数表'!W10/'3.1 取引係数表'!W$85,0)</f>
        <v>5.4290924063290398E-2</v>
      </c>
      <c r="X10" s="29">
        <f>IFERROR('3.1 取引係数表'!X10/'3.1 取引係数表'!X$85,0)</f>
        <v>0</v>
      </c>
      <c r="Y10" s="29">
        <f>IFERROR('3.1 取引係数表'!Y10/'3.1 取引係数表'!Y$85,0)</f>
        <v>1.926152970044134E-4</v>
      </c>
      <c r="Z10" s="29">
        <f>IFERROR('3.1 取引係数表'!Z10/'3.1 取引係数表'!Z$85,0)</f>
        <v>0</v>
      </c>
      <c r="AA10" s="29">
        <f>IFERROR('3.1 取引係数表'!AA10/'3.1 取引係数表'!AA$85,0)</f>
        <v>0.21028921733678552</v>
      </c>
      <c r="AB10" s="29">
        <f>IFERROR('3.1 取引係数表'!AB10/'3.1 取引係数表'!AB$85,0)</f>
        <v>7.483870967741936E-2</v>
      </c>
      <c r="AC10" s="29">
        <f>IFERROR('3.1 取引係数表'!AC10/'3.1 取引係数表'!AC$85,0)</f>
        <v>8.9977377116610681E-5</v>
      </c>
      <c r="AD10" s="29">
        <f>IFERROR('3.1 取引係数表'!AD10/'3.1 取引係数表'!AD$85,0)</f>
        <v>0.1140282079572494</v>
      </c>
      <c r="AE10" s="29">
        <f>IFERROR('3.1 取引係数表'!AE10/'3.1 取引係数表'!AE$85,0)</f>
        <v>6.8929863863518876E-5</v>
      </c>
      <c r="AF10" s="29">
        <f>IFERROR('3.1 取引係数表'!AF10/'3.1 取引係数表'!AF$85,0)</f>
        <v>2.5356191094398563E-6</v>
      </c>
      <c r="AG10" s="29">
        <f>IFERROR('3.1 取引係数表'!AG10/'3.1 取引係数表'!AG$85,0)</f>
        <v>2.736517179854855E-6</v>
      </c>
      <c r="AH10" s="29">
        <f>IFERROR('3.1 取引係数表'!AH10/'3.1 取引係数表'!AH$85,0)</f>
        <v>0</v>
      </c>
      <c r="AI10" s="29">
        <f>IFERROR('3.1 取引係数表'!AI10/'3.1 取引係数表'!AI$85,0)</f>
        <v>0</v>
      </c>
      <c r="AJ10" s="29">
        <f>IFERROR('3.1 取引係数表'!AJ10/'3.1 取引係数表'!AJ$85,0)</f>
        <v>0</v>
      </c>
      <c r="AK10" s="29">
        <f>IFERROR('3.1 取引係数表'!AK10/'3.1 取引係数表'!AK$85,0)</f>
        <v>0</v>
      </c>
      <c r="AL10" s="29">
        <f>IFERROR('3.1 取引係数表'!AL10/'3.1 取引係数表'!AL$85,0)</f>
        <v>0</v>
      </c>
      <c r="AM10" s="29">
        <f>IFERROR('3.1 取引係数表'!AM10/'3.1 取引係数表'!AM$85,0)</f>
        <v>0</v>
      </c>
      <c r="AN10" s="29">
        <f>IFERROR('3.1 取引係数表'!AN10/'3.1 取引係数表'!AN$85,0)</f>
        <v>0</v>
      </c>
      <c r="AO10" s="29">
        <f>IFERROR('3.1 取引係数表'!AO10/'3.1 取引係数表'!AO$85,0)</f>
        <v>0</v>
      </c>
      <c r="AP10" s="29">
        <f>IFERROR('3.1 取引係数表'!AP10/'3.1 取引係数表'!AP$85,0)</f>
        <v>0</v>
      </c>
      <c r="AQ10" s="29">
        <f>IFERROR('3.1 取引係数表'!AQ10/'3.1 取引係数表'!AQ$85,0)</f>
        <v>0</v>
      </c>
      <c r="AR10" s="29">
        <f>IFERROR('3.1 取引係数表'!AR10/'3.1 取引係数表'!AR$85,0)</f>
        <v>0</v>
      </c>
      <c r="AS10" s="29">
        <f>IFERROR('3.1 取引係数表'!AS10/'3.1 取引係数表'!AS$85,0)</f>
        <v>0</v>
      </c>
      <c r="AT10" s="29">
        <f>IFERROR('3.1 取引係数表'!AT10/'3.1 取引係数表'!AT$85,0)</f>
        <v>0</v>
      </c>
      <c r="AU10" s="29">
        <f>IFERROR('3.1 取引係数表'!AU10/'3.1 取引係数表'!AU$85,0)</f>
        <v>0</v>
      </c>
      <c r="AV10" s="29">
        <f>IFERROR('3.1 取引係数表'!AV10/'3.1 取引係数表'!AV$85,0)</f>
        <v>3.1465203516040535E-3</v>
      </c>
      <c r="AW10" s="29">
        <f>IFERROR('3.1 取引係数表'!AW10/'3.1 取引係数表'!AW$85,0)</f>
        <v>2.5240647560708818E-2</v>
      </c>
      <c r="AX10" s="29">
        <f>IFERROR('3.1 取引係数表'!AX10/'3.1 取引係数表'!AX$85,0)</f>
        <v>7.1730966680262735E-3</v>
      </c>
      <c r="AY10" s="29">
        <f>IFERROR('3.1 取引係数表'!AY10/'3.1 取引係数表'!AY$85,0)</f>
        <v>0</v>
      </c>
      <c r="AZ10" s="29">
        <f>IFERROR('3.1 取引係数表'!AZ10/'3.1 取引係数表'!AZ$85,0)</f>
        <v>0</v>
      </c>
      <c r="BA10" s="29">
        <f>IFERROR('3.1 取引係数表'!BA10/'3.1 取引係数表'!BA$85,0)</f>
        <v>5.3376888874655052E-5</v>
      </c>
      <c r="BB10" s="29">
        <f>IFERROR('3.1 取引係数表'!BB10/'3.1 取引係数表'!BB$85,0)</f>
        <v>0</v>
      </c>
      <c r="BC10" s="29">
        <f>IFERROR('3.1 取引係数表'!BC10/'3.1 取引係数表'!BC$85,0)</f>
        <v>0</v>
      </c>
      <c r="BD10" s="29">
        <f>IFERROR('3.1 取引係数表'!BD10/'3.1 取引係数表'!BD$85,0)</f>
        <v>0</v>
      </c>
      <c r="BE10" s="29">
        <f>IFERROR('3.1 取引係数表'!BE10/'3.1 取引係数表'!BE$85,0)</f>
        <v>0</v>
      </c>
      <c r="BF10" s="29">
        <f>IFERROR('3.1 取引係数表'!BF10/'3.1 取引係数表'!BF$85,0)</f>
        <v>0</v>
      </c>
      <c r="BG10" s="29">
        <f>IFERROR('3.1 取引係数表'!BG10/'3.1 取引係数表'!BG$85,0)</f>
        <v>0</v>
      </c>
      <c r="BH10" s="29">
        <f>IFERROR('3.1 取引係数表'!BH10/'3.1 取引係数表'!BH$85,0)</f>
        <v>0</v>
      </c>
      <c r="BI10" s="29">
        <f>IFERROR('3.1 取引係数表'!BI10/'3.1 取引係数表'!BI$85,0)</f>
        <v>4.6813776358106665E-6</v>
      </c>
      <c r="BJ10" s="29">
        <f>IFERROR('3.1 取引係数表'!BJ10/'3.1 取引係数表'!BJ$85,0)</f>
        <v>1.0266852610775061E-4</v>
      </c>
      <c r="BK10" s="29">
        <f>IFERROR('3.1 取引係数表'!BK10/'3.1 取引係数表'!BK$85,0)</f>
        <v>3.8184171475897228E-5</v>
      </c>
      <c r="BL10" s="29">
        <f>IFERROR('3.1 取引係数表'!BL10/'3.1 取引係数表'!BL$85,0)</f>
        <v>2.8386913632815272E-5</v>
      </c>
      <c r="BM10" s="29">
        <f>IFERROR('3.1 取引係数表'!BM10/'3.1 取引係数表'!BM$85,0)</f>
        <v>0</v>
      </c>
      <c r="BN10" s="29">
        <f>IFERROR('3.1 取引係数表'!BN10/'3.1 取引係数表'!BN$85,0)</f>
        <v>0</v>
      </c>
      <c r="BO10" s="29">
        <f>IFERROR('3.1 取引係数表'!BO10/'3.1 取引係数表'!BO$85,0)</f>
        <v>0</v>
      </c>
      <c r="BP10" s="29">
        <f>IFERROR('3.1 取引係数表'!BP10/'3.1 取引係数表'!BP$85,0)</f>
        <v>3.6766598280793863E-6</v>
      </c>
      <c r="BQ10" s="29">
        <f>IFERROR('3.1 取引係数表'!BQ10/'3.1 取引係数表'!BQ$85,0)</f>
        <v>0</v>
      </c>
      <c r="BR10" s="29">
        <f>IFERROR('3.1 取引係数表'!BR10/'3.1 取引係数表'!BR$85,0)</f>
        <v>-5.1752221259812496E-5</v>
      </c>
      <c r="BS10" s="29">
        <f>IFERROR('3.1 取引係数表'!BS10/'3.1 取引係数表'!BS$85,0)</f>
        <v>4.2423213982691331E-5</v>
      </c>
      <c r="BT10" s="29">
        <f>IFERROR('3.1 取引係数表'!BT10/'3.1 取引係数表'!BT$85,0)</f>
        <v>5.8544220915076983E-5</v>
      </c>
      <c r="BU10" s="29">
        <f>IFERROR('3.1 取引係数表'!BU10/'3.1 取引係数表'!BU$85,0)</f>
        <v>0</v>
      </c>
      <c r="BV10" s="30">
        <f>IFERROR('3.1 取引係数表'!BV10/'3.1 取引係数表'!BV$85,0)</f>
        <v>1.269671980243904E-5</v>
      </c>
    </row>
    <row r="11" spans="1:74">
      <c r="A11" s="6" t="s">
        <v>7</v>
      </c>
      <c r="B11" s="7" t="s">
        <v>189</v>
      </c>
      <c r="C11" s="28">
        <f>IFERROR('3.1 取引係数表'!C11/'3.1 取引係数表'!C$85,0)</f>
        <v>0</v>
      </c>
      <c r="D11" s="29">
        <f>IFERROR('3.1 取引係数表'!D11/'3.1 取引係数表'!D$85,0)</f>
        <v>4.6631666117270598E-4</v>
      </c>
      <c r="E11" s="29">
        <f>IFERROR('3.1 取引係数表'!E11/'3.1 取引係数表'!E$85,0)</f>
        <v>0</v>
      </c>
      <c r="F11" s="29">
        <f>IFERROR('3.1 取引係数表'!F11/'3.1 取引係数表'!F$85,0)</f>
        <v>0</v>
      </c>
      <c r="G11" s="29">
        <f>IFERROR('3.1 取引係数表'!G11/'3.1 取引係数表'!G$85,0)</f>
        <v>0</v>
      </c>
      <c r="H11" s="29">
        <f>IFERROR('3.1 取引係数表'!H11/'3.1 取引係数表'!H$85,0)</f>
        <v>0</v>
      </c>
      <c r="I11" s="29">
        <f>IFERROR('3.1 取引係数表'!I11/'3.1 取引係数表'!I$85,0)</f>
        <v>0</v>
      </c>
      <c r="J11" s="29">
        <f>IFERROR('3.1 取引係数表'!J11/'3.1 取引係数表'!J$85,0)</f>
        <v>0</v>
      </c>
      <c r="K11" s="29">
        <f>IFERROR('3.1 取引係数表'!K11/'3.1 取引係数表'!K$85,0)</f>
        <v>1.4136726650368591E-3</v>
      </c>
      <c r="L11" s="29">
        <f>IFERROR('3.1 取引係数表'!L11/'3.1 取引係数表'!L$85,0)</f>
        <v>2.5610874002308102E-4</v>
      </c>
      <c r="M11" s="29">
        <f>IFERROR('3.1 取引係数表'!M11/'3.1 取引係数表'!M$85,0)</f>
        <v>1.6444598543761454E-3</v>
      </c>
      <c r="N11" s="29">
        <f>IFERROR('3.1 取引係数表'!N11/'3.1 取引係数表'!N$85,0)</f>
        <v>5.2770135660753247E-2</v>
      </c>
      <c r="O11" s="29">
        <f>IFERROR('3.1 取引係数表'!O11/'3.1 取引係数表'!O$85,0)</f>
        <v>0</v>
      </c>
      <c r="P11" s="29">
        <f>IFERROR('3.1 取引係数表'!P11/'3.1 取引係数表'!P$85,0)</f>
        <v>0</v>
      </c>
      <c r="Q11" s="29">
        <f>IFERROR('3.1 取引係数表'!Q11/'3.1 取引係数表'!Q$85,0)</f>
        <v>0</v>
      </c>
      <c r="R11" s="29">
        <f>IFERROR('3.1 取引係数表'!R11/'3.1 取引係数表'!R$85,0)</f>
        <v>0</v>
      </c>
      <c r="S11" s="29">
        <f>IFERROR('3.1 取引係数表'!S11/'3.1 取引係数表'!S$85,0)</f>
        <v>0</v>
      </c>
      <c r="T11" s="29">
        <f>IFERROR('3.1 取引係数表'!T11/'3.1 取引係数表'!T$85,0)</f>
        <v>0</v>
      </c>
      <c r="U11" s="29">
        <f>IFERROR('3.1 取引係数表'!U11/'3.1 取引係数表'!U$85,0)</f>
        <v>0</v>
      </c>
      <c r="V11" s="29">
        <f>IFERROR('3.1 取引係数表'!V11/'3.1 取引係数表'!V$85,0)</f>
        <v>0</v>
      </c>
      <c r="W11" s="29">
        <f>IFERROR('3.1 取引係数表'!W11/'3.1 取引係数表'!W$85,0)</f>
        <v>0</v>
      </c>
      <c r="X11" s="29">
        <f>IFERROR('3.1 取引係数表'!X11/'3.1 取引係数表'!X$85,0)</f>
        <v>0</v>
      </c>
      <c r="Y11" s="29">
        <f>IFERROR('3.1 取引係数表'!Y11/'3.1 取引係数表'!Y$85,0)</f>
        <v>0</v>
      </c>
      <c r="Z11" s="29">
        <f>IFERROR('3.1 取引係数表'!Z11/'3.1 取引係数表'!Z$85,0)</f>
        <v>0</v>
      </c>
      <c r="AA11" s="29">
        <f>IFERROR('3.1 取引係数表'!AA11/'3.1 取引係数表'!AA$85,0)</f>
        <v>0</v>
      </c>
      <c r="AB11" s="29">
        <f>IFERROR('3.1 取引係数表'!AB11/'3.1 取引係数表'!AB$85,0)</f>
        <v>0</v>
      </c>
      <c r="AC11" s="29">
        <f>IFERROR('3.1 取引係数表'!AC11/'3.1 取引係数表'!AC$85,0)</f>
        <v>0</v>
      </c>
      <c r="AD11" s="29">
        <f>IFERROR('3.1 取引係数表'!AD11/'3.1 取引係数表'!AD$85,0)</f>
        <v>0</v>
      </c>
      <c r="AE11" s="29">
        <f>IFERROR('3.1 取引係数表'!AE11/'3.1 取引係数表'!AE$85,0)</f>
        <v>0</v>
      </c>
      <c r="AF11" s="29">
        <f>IFERROR('3.1 取引係数表'!AF11/'3.1 取引係数表'!AF$85,0)</f>
        <v>0</v>
      </c>
      <c r="AG11" s="29">
        <f>IFERROR('3.1 取引係数表'!AG11/'3.1 取引係数表'!AG$85,0)</f>
        <v>0</v>
      </c>
      <c r="AH11" s="29">
        <f>IFERROR('3.1 取引係数表'!AH11/'3.1 取引係数表'!AH$85,0)</f>
        <v>0</v>
      </c>
      <c r="AI11" s="29">
        <f>IFERROR('3.1 取引係数表'!AI11/'3.1 取引係数表'!AI$85,0)</f>
        <v>0</v>
      </c>
      <c r="AJ11" s="29">
        <f>IFERROR('3.1 取引係数表'!AJ11/'3.1 取引係数表'!AJ$85,0)</f>
        <v>0</v>
      </c>
      <c r="AK11" s="29">
        <f>IFERROR('3.1 取引係数表'!AK11/'3.1 取引係数表'!AK$85,0)</f>
        <v>0</v>
      </c>
      <c r="AL11" s="29">
        <f>IFERROR('3.1 取引係数表'!AL11/'3.1 取引係数表'!AL$85,0)</f>
        <v>0</v>
      </c>
      <c r="AM11" s="29">
        <f>IFERROR('3.1 取引係数表'!AM11/'3.1 取引係数表'!AM$85,0)</f>
        <v>0</v>
      </c>
      <c r="AN11" s="29">
        <f>IFERROR('3.1 取引係数表'!AN11/'3.1 取引係数表'!AN$85,0)</f>
        <v>0</v>
      </c>
      <c r="AO11" s="29">
        <f>IFERROR('3.1 取引係数表'!AO11/'3.1 取引係数表'!AO$85,0)</f>
        <v>0</v>
      </c>
      <c r="AP11" s="29">
        <f>IFERROR('3.1 取引係数表'!AP11/'3.1 取引係数表'!AP$85,0)</f>
        <v>0</v>
      </c>
      <c r="AQ11" s="29">
        <f>IFERROR('3.1 取引係数表'!AQ11/'3.1 取引係数表'!AQ$85,0)</f>
        <v>0</v>
      </c>
      <c r="AR11" s="29">
        <f>IFERROR('3.1 取引係数表'!AR11/'3.1 取引係数表'!AR$85,0)</f>
        <v>0</v>
      </c>
      <c r="AS11" s="29">
        <f>IFERROR('3.1 取引係数表'!AS11/'3.1 取引係数表'!AS$85,0)</f>
        <v>0</v>
      </c>
      <c r="AT11" s="29">
        <f>IFERROR('3.1 取引係数表'!AT11/'3.1 取引係数表'!AT$85,0)</f>
        <v>0</v>
      </c>
      <c r="AU11" s="29">
        <f>IFERROR('3.1 取引係数表'!AU11/'3.1 取引係数表'!AU$85,0)</f>
        <v>0</v>
      </c>
      <c r="AV11" s="29">
        <f>IFERROR('3.1 取引係数表'!AV11/'3.1 取引係数表'!AV$85,0)</f>
        <v>0</v>
      </c>
      <c r="AW11" s="29">
        <f>IFERROR('3.1 取引係数表'!AW11/'3.1 取引係数表'!AW$85,0)</f>
        <v>0</v>
      </c>
      <c r="AX11" s="29">
        <f>IFERROR('3.1 取引係数表'!AX11/'3.1 取引係数表'!AX$85,0)</f>
        <v>0</v>
      </c>
      <c r="AY11" s="29">
        <f>IFERROR('3.1 取引係数表'!AY11/'3.1 取引係数表'!AY$85,0)</f>
        <v>0</v>
      </c>
      <c r="AZ11" s="29">
        <f>IFERROR('3.1 取引係数表'!AZ11/'3.1 取引係数表'!AZ$85,0)</f>
        <v>0</v>
      </c>
      <c r="BA11" s="29">
        <f>IFERROR('3.1 取引係数表'!BA11/'3.1 取引係数表'!BA$85,0)</f>
        <v>0</v>
      </c>
      <c r="BB11" s="29">
        <f>IFERROR('3.1 取引係数表'!BB11/'3.1 取引係数表'!BB$85,0)</f>
        <v>0</v>
      </c>
      <c r="BC11" s="29">
        <f>IFERROR('3.1 取引係数表'!BC11/'3.1 取引係数表'!BC$85,0)</f>
        <v>0</v>
      </c>
      <c r="BD11" s="29">
        <f>IFERROR('3.1 取引係数表'!BD11/'3.1 取引係数表'!BD$85,0)</f>
        <v>0</v>
      </c>
      <c r="BE11" s="29">
        <f>IFERROR('3.1 取引係数表'!BE11/'3.1 取引係数表'!BE$85,0)</f>
        <v>0</v>
      </c>
      <c r="BF11" s="29">
        <f>IFERROR('3.1 取引係数表'!BF11/'3.1 取引係数表'!BF$85,0)</f>
        <v>0</v>
      </c>
      <c r="BG11" s="29">
        <f>IFERROR('3.1 取引係数表'!BG11/'3.1 取引係数表'!BG$85,0)</f>
        <v>0</v>
      </c>
      <c r="BH11" s="29">
        <f>IFERROR('3.1 取引係数表'!BH11/'3.1 取引係数表'!BH$85,0)</f>
        <v>0</v>
      </c>
      <c r="BI11" s="29">
        <f>IFERROR('3.1 取引係数表'!BI11/'3.1 取引係数表'!BI$85,0)</f>
        <v>2.0285969755179553E-5</v>
      </c>
      <c r="BJ11" s="29">
        <f>IFERROR('3.1 取引係数表'!BJ11/'3.1 取引係数表'!BJ$85,0)</f>
        <v>2.0533705221550124E-5</v>
      </c>
      <c r="BK11" s="29">
        <f>IFERROR('3.1 取引係数表'!BK11/'3.1 取引係数表'!BK$85,0)</f>
        <v>1.1784425334802765E-3</v>
      </c>
      <c r="BL11" s="29">
        <f>IFERROR('3.1 取引係数表'!BL11/'3.1 取引係数表'!BL$85,0)</f>
        <v>6.6123766943439076E-3</v>
      </c>
      <c r="BM11" s="29">
        <f>IFERROR('3.1 取引係数表'!BM11/'3.1 取引係数表'!BM$85,0)</f>
        <v>0</v>
      </c>
      <c r="BN11" s="29">
        <f>IFERROR('3.1 取引係数表'!BN11/'3.1 取引係数表'!BN$85,0)</f>
        <v>0</v>
      </c>
      <c r="BO11" s="29">
        <f>IFERROR('3.1 取引係数表'!BO11/'3.1 取引係数表'!BO$85,0)</f>
        <v>0</v>
      </c>
      <c r="BP11" s="29">
        <f>IFERROR('3.1 取引係数表'!BP11/'3.1 取引係数表'!BP$85,0)</f>
        <v>0</v>
      </c>
      <c r="BQ11" s="29">
        <f>IFERROR('3.1 取引係数表'!BQ11/'3.1 取引係数表'!BQ$85,0)</f>
        <v>0</v>
      </c>
      <c r="BR11" s="29">
        <f>IFERROR('3.1 取引係数表'!BR11/'3.1 取引係数表'!BR$85,0)</f>
        <v>4.4863728230019558E-2</v>
      </c>
      <c r="BS11" s="29">
        <f>IFERROR('3.1 取引係数表'!BS11/'3.1 取引係数表'!BS$85,0)</f>
        <v>2.1567961988800271E-2</v>
      </c>
      <c r="BT11" s="29">
        <f>IFERROR('3.1 取引係数表'!BT11/'3.1 取引係数表'!BT$85,0)</f>
        <v>1.7378389787422854E-3</v>
      </c>
      <c r="BU11" s="29">
        <f>IFERROR('3.1 取引係数表'!BU11/'3.1 取引係数表'!BU$85,0)</f>
        <v>0</v>
      </c>
      <c r="BV11" s="30">
        <f>IFERROR('3.1 取引係数表'!BV11/'3.1 取引係数表'!BV$85,0)</f>
        <v>1.269671980243904E-5</v>
      </c>
    </row>
    <row r="12" spans="1:74">
      <c r="A12" s="6" t="s">
        <v>8</v>
      </c>
      <c r="B12" s="7" t="s">
        <v>101</v>
      </c>
      <c r="C12" s="28">
        <f>IFERROR('3.1 取引係数表'!C12/'3.1 取引係数表'!C$85,0)</f>
        <v>0</v>
      </c>
      <c r="D12" s="29">
        <f>IFERROR('3.1 取引係数表'!D12/'3.1 取引係数表'!D$85,0)</f>
        <v>0</v>
      </c>
      <c r="E12" s="29">
        <f>IFERROR('3.1 取引係数表'!E12/'3.1 取引係数表'!E$85,0)</f>
        <v>0</v>
      </c>
      <c r="F12" s="29">
        <f>IFERROR('3.1 取引係数表'!F12/'3.1 取引係数表'!F$85,0)</f>
        <v>0</v>
      </c>
      <c r="G12" s="29">
        <f>IFERROR('3.1 取引係数表'!G12/'3.1 取引係数表'!G$85,0)</f>
        <v>9.4722598105548041E-3</v>
      </c>
      <c r="H12" s="29">
        <f>IFERROR('3.1 取引係数表'!H12/'3.1 取引係数表'!H$85,0)</f>
        <v>0</v>
      </c>
      <c r="I12" s="29">
        <f>IFERROR('3.1 取引係数表'!I12/'3.1 取引係数表'!I$85,0)</f>
        <v>0</v>
      </c>
      <c r="J12" s="29">
        <f>IFERROR('3.1 取引係数表'!J12/'3.1 取引係数表'!J$85,0)</f>
        <v>0</v>
      </c>
      <c r="K12" s="29">
        <f>IFERROR('3.1 取引係数表'!K12/'3.1 取引係数表'!K$85,0)</f>
        <v>6.8987226053798725E-4</v>
      </c>
      <c r="L12" s="29">
        <f>IFERROR('3.1 取引係数表'!L12/'3.1 取引係数表'!L$85,0)</f>
        <v>1.9286237434664943E-3</v>
      </c>
      <c r="M12" s="29">
        <f>IFERROR('3.1 取引係数表'!M12/'3.1 取引係数表'!M$85,0)</f>
        <v>0</v>
      </c>
      <c r="N12" s="29">
        <f>IFERROR('3.1 取引係数表'!N12/'3.1 取引係数表'!N$85,0)</f>
        <v>0</v>
      </c>
      <c r="O12" s="29">
        <f>IFERROR('3.1 取引係数表'!O12/'3.1 取引係数表'!O$85,0)</f>
        <v>0</v>
      </c>
      <c r="P12" s="29">
        <f>IFERROR('3.1 取引係数表'!P12/'3.1 取引係数表'!P$85,0)</f>
        <v>0</v>
      </c>
      <c r="Q12" s="29">
        <f>IFERROR('3.1 取引係数表'!Q12/'3.1 取引係数表'!Q$85,0)</f>
        <v>0</v>
      </c>
      <c r="R12" s="29">
        <f>IFERROR('3.1 取引係数表'!R12/'3.1 取引係数表'!R$85,0)</f>
        <v>0</v>
      </c>
      <c r="S12" s="29">
        <f>IFERROR('3.1 取引係数表'!S12/'3.1 取引係数表'!S$85,0)</f>
        <v>0</v>
      </c>
      <c r="T12" s="29">
        <f>IFERROR('3.1 取引係数表'!T12/'3.1 取引係数表'!T$85,0)</f>
        <v>0</v>
      </c>
      <c r="U12" s="29">
        <f>IFERROR('3.1 取引係数表'!U12/'3.1 取引係数表'!U$85,0)</f>
        <v>0</v>
      </c>
      <c r="V12" s="29">
        <f>IFERROR('3.1 取引係数表'!V12/'3.1 取引係数表'!V$85,0)</f>
        <v>0</v>
      </c>
      <c r="W12" s="29">
        <f>IFERROR('3.1 取引係数表'!W12/'3.1 取引係数表'!W$85,0)</f>
        <v>0</v>
      </c>
      <c r="X12" s="29">
        <f>IFERROR('3.1 取引係数表'!X12/'3.1 取引係数表'!X$85,0)</f>
        <v>0</v>
      </c>
      <c r="Y12" s="29">
        <f>IFERROR('3.1 取引係数表'!Y12/'3.1 取引係数表'!Y$85,0)</f>
        <v>0</v>
      </c>
      <c r="Z12" s="29">
        <f>IFERROR('3.1 取引係数表'!Z12/'3.1 取引係数表'!Z$85,0)</f>
        <v>0</v>
      </c>
      <c r="AA12" s="29">
        <f>IFERROR('3.1 取引係数表'!AA12/'3.1 取引係数表'!AA$85,0)</f>
        <v>0</v>
      </c>
      <c r="AB12" s="29">
        <f>IFERROR('3.1 取引係数表'!AB12/'3.1 取引係数表'!AB$85,0)</f>
        <v>0</v>
      </c>
      <c r="AC12" s="29">
        <f>IFERROR('3.1 取引係数表'!AC12/'3.1 取引係数表'!AC$85,0)</f>
        <v>0</v>
      </c>
      <c r="AD12" s="29">
        <f>IFERROR('3.1 取引係数表'!AD12/'3.1 取引係数表'!AD$85,0)</f>
        <v>0</v>
      </c>
      <c r="AE12" s="29">
        <f>IFERROR('3.1 取引係数表'!AE12/'3.1 取引係数表'!AE$85,0)</f>
        <v>0</v>
      </c>
      <c r="AF12" s="29">
        <f>IFERROR('3.1 取引係数表'!AF12/'3.1 取引係数表'!AF$85,0)</f>
        <v>0</v>
      </c>
      <c r="AG12" s="29">
        <f>IFERROR('3.1 取引係数表'!AG12/'3.1 取引係数表'!AG$85,0)</f>
        <v>0</v>
      </c>
      <c r="AH12" s="29">
        <f>IFERROR('3.1 取引係数表'!AH12/'3.1 取引係数表'!AH$85,0)</f>
        <v>0</v>
      </c>
      <c r="AI12" s="29">
        <f>IFERROR('3.1 取引係数表'!AI12/'3.1 取引係数表'!AI$85,0)</f>
        <v>0</v>
      </c>
      <c r="AJ12" s="29">
        <f>IFERROR('3.1 取引係数表'!AJ12/'3.1 取引係数表'!AJ$85,0)</f>
        <v>0</v>
      </c>
      <c r="AK12" s="29">
        <f>IFERROR('3.1 取引係数表'!AK12/'3.1 取引係数表'!AK$85,0)</f>
        <v>0</v>
      </c>
      <c r="AL12" s="29">
        <f>IFERROR('3.1 取引係数表'!AL12/'3.1 取引係数表'!AL$85,0)</f>
        <v>0</v>
      </c>
      <c r="AM12" s="29">
        <f>IFERROR('3.1 取引係数表'!AM12/'3.1 取引係数表'!AM$85,0)</f>
        <v>0</v>
      </c>
      <c r="AN12" s="29">
        <f>IFERROR('3.1 取引係数表'!AN12/'3.1 取引係数表'!AN$85,0)</f>
        <v>0</v>
      </c>
      <c r="AO12" s="29">
        <f>IFERROR('3.1 取引係数表'!AO12/'3.1 取引係数表'!AO$85,0)</f>
        <v>0</v>
      </c>
      <c r="AP12" s="29">
        <f>IFERROR('3.1 取引係数表'!AP12/'3.1 取引係数表'!AP$85,0)</f>
        <v>0</v>
      </c>
      <c r="AQ12" s="29">
        <f>IFERROR('3.1 取引係数表'!AQ12/'3.1 取引係数表'!AQ$85,0)</f>
        <v>0</v>
      </c>
      <c r="AR12" s="29">
        <f>IFERROR('3.1 取引係数表'!AR12/'3.1 取引係数表'!AR$85,0)</f>
        <v>0</v>
      </c>
      <c r="AS12" s="29">
        <f>IFERROR('3.1 取引係数表'!AS12/'3.1 取引係数表'!AS$85,0)</f>
        <v>0</v>
      </c>
      <c r="AT12" s="29">
        <f>IFERROR('3.1 取引係数表'!AT12/'3.1 取引係数表'!AT$85,0)</f>
        <v>0</v>
      </c>
      <c r="AU12" s="29">
        <f>IFERROR('3.1 取引係数表'!AU12/'3.1 取引係数表'!AU$85,0)</f>
        <v>0</v>
      </c>
      <c r="AV12" s="29">
        <f>IFERROR('3.1 取引係数表'!AV12/'3.1 取引係数表'!AV$85,0)</f>
        <v>0</v>
      </c>
      <c r="AW12" s="29">
        <f>IFERROR('3.1 取引係数表'!AW12/'3.1 取引係数表'!AW$85,0)</f>
        <v>0</v>
      </c>
      <c r="AX12" s="29">
        <f>IFERROR('3.1 取引係数表'!AX12/'3.1 取引係数表'!AX$85,0)</f>
        <v>0</v>
      </c>
      <c r="AY12" s="29">
        <f>IFERROR('3.1 取引係数表'!AY12/'3.1 取引係数表'!AY$85,0)</f>
        <v>0</v>
      </c>
      <c r="AZ12" s="29">
        <f>IFERROR('3.1 取引係数表'!AZ12/'3.1 取引係数表'!AZ$85,0)</f>
        <v>0</v>
      </c>
      <c r="BA12" s="29">
        <f>IFERROR('3.1 取引係数表'!BA12/'3.1 取引係数表'!BA$85,0)</f>
        <v>0</v>
      </c>
      <c r="BB12" s="29">
        <f>IFERROR('3.1 取引係数表'!BB12/'3.1 取引係数表'!BB$85,0)</f>
        <v>0</v>
      </c>
      <c r="BC12" s="29">
        <f>IFERROR('3.1 取引係数表'!BC12/'3.1 取引係数表'!BC$85,0)</f>
        <v>0</v>
      </c>
      <c r="BD12" s="29">
        <f>IFERROR('3.1 取引係数表'!BD12/'3.1 取引係数表'!BD$85,0)</f>
        <v>0</v>
      </c>
      <c r="BE12" s="29">
        <f>IFERROR('3.1 取引係数表'!BE12/'3.1 取引係数表'!BE$85,0)</f>
        <v>0</v>
      </c>
      <c r="BF12" s="29">
        <f>IFERROR('3.1 取引係数表'!BF12/'3.1 取引係数表'!BF$85,0)</f>
        <v>0</v>
      </c>
      <c r="BG12" s="29">
        <f>IFERROR('3.1 取引係数表'!BG12/'3.1 取引係数表'!BG$85,0)</f>
        <v>0</v>
      </c>
      <c r="BH12" s="29">
        <f>IFERROR('3.1 取引係数表'!BH12/'3.1 取引係数表'!BH$85,0)</f>
        <v>0</v>
      </c>
      <c r="BI12" s="29">
        <f>IFERROR('3.1 取引係数表'!BI12/'3.1 取引係数表'!BI$85,0)</f>
        <v>1.8725510543242666E-5</v>
      </c>
      <c r="BJ12" s="29">
        <f>IFERROR('3.1 取引係数表'!BJ12/'3.1 取引係数表'!BJ$85,0)</f>
        <v>8.5557105089792189E-6</v>
      </c>
      <c r="BK12" s="29">
        <f>IFERROR('3.1 取引係数表'!BK12/'3.1 取引係数表'!BK$85,0)</f>
        <v>9.9410515394146234E-4</v>
      </c>
      <c r="BL12" s="29">
        <f>IFERROR('3.1 取引係数表'!BL12/'3.1 取引係数表'!BL$85,0)</f>
        <v>7.4391455538996521E-3</v>
      </c>
      <c r="BM12" s="29">
        <f>IFERROR('3.1 取引係数表'!BM12/'3.1 取引係数表'!BM$85,0)</f>
        <v>0</v>
      </c>
      <c r="BN12" s="29">
        <f>IFERROR('3.1 取引係数表'!BN12/'3.1 取引係数表'!BN$85,0)</f>
        <v>0</v>
      </c>
      <c r="BO12" s="29">
        <f>IFERROR('3.1 取引係数表'!BO12/'3.1 取引係数表'!BO$85,0)</f>
        <v>0</v>
      </c>
      <c r="BP12" s="29">
        <f>IFERROR('3.1 取引係数表'!BP12/'3.1 取引係数表'!BP$85,0)</f>
        <v>0</v>
      </c>
      <c r="BQ12" s="29">
        <f>IFERROR('3.1 取引係数表'!BQ12/'3.1 取引係数表'!BQ$85,0)</f>
        <v>0</v>
      </c>
      <c r="BR12" s="29">
        <f>IFERROR('3.1 取引係数表'!BR12/'3.1 取引係数表'!BR$85,0)</f>
        <v>2.6717765175657934E-2</v>
      </c>
      <c r="BS12" s="29">
        <f>IFERROR('3.1 取引係数表'!BS12/'3.1 取引係数表'!BS$85,0)</f>
        <v>1.791108094349228E-2</v>
      </c>
      <c r="BT12" s="29">
        <f>IFERROR('3.1 取引係数表'!BT12/'3.1 取引係数表'!BT$85,0)</f>
        <v>1.1986158913665761E-3</v>
      </c>
      <c r="BU12" s="29">
        <f>IFERROR('3.1 取引係数表'!BU12/'3.1 取引係数表'!BU$85,0)</f>
        <v>0</v>
      </c>
      <c r="BV12" s="30">
        <f>IFERROR('3.1 取引係数表'!BV12/'3.1 取引係数表'!BV$85,0)</f>
        <v>0</v>
      </c>
    </row>
    <row r="13" spans="1:74">
      <c r="A13" s="6" t="s">
        <v>9</v>
      </c>
      <c r="B13" s="7" t="s">
        <v>102</v>
      </c>
      <c r="C13" s="28">
        <f>IFERROR('3.1 取引係数表'!C13/'3.1 取引係数表'!C$85,0)</f>
        <v>0</v>
      </c>
      <c r="D13" s="29">
        <f>IFERROR('3.1 取引係数表'!D13/'3.1 取引係数表'!D$85,0)</f>
        <v>4.1727301232523176E-3</v>
      </c>
      <c r="E13" s="29">
        <f>IFERROR('3.1 取引係数表'!E13/'3.1 取引係数表'!E$85,0)</f>
        <v>0</v>
      </c>
      <c r="F13" s="29">
        <f>IFERROR('3.1 取引係数表'!F13/'3.1 取引係数表'!F$85,0)</f>
        <v>1.9882844164385239E-4</v>
      </c>
      <c r="G13" s="29">
        <f>IFERROR('3.1 取引係数表'!G13/'3.1 取引係数表'!G$85,0)</f>
        <v>0</v>
      </c>
      <c r="H13" s="29">
        <f>IFERROR('3.1 取引係数表'!H13/'3.1 取引係数表'!H$85,0)</f>
        <v>0</v>
      </c>
      <c r="I13" s="29">
        <f>IFERROR('3.1 取引係数表'!I13/'3.1 取引係数表'!I$85,0)</f>
        <v>0</v>
      </c>
      <c r="J13" s="29">
        <f>IFERROR('3.1 取引係数表'!J13/'3.1 取引係数表'!J$85,0)</f>
        <v>0</v>
      </c>
      <c r="K13" s="29">
        <f>IFERROR('3.1 取引係数表'!K13/'3.1 取引係数表'!K$85,0)</f>
        <v>2.0428512458225974E-2</v>
      </c>
      <c r="L13" s="29">
        <f>IFERROR('3.1 取引係数表'!L13/'3.1 取引係数表'!L$85,0)</f>
        <v>4.1539588320816799E-4</v>
      </c>
      <c r="M13" s="29">
        <f>IFERROR('3.1 取引係数表'!M13/'3.1 取引係数表'!M$85,0)</f>
        <v>1.6226658081133289E-2</v>
      </c>
      <c r="N13" s="29">
        <f>IFERROR('3.1 取引係数表'!N13/'3.1 取引係数表'!N$85,0)</f>
        <v>0</v>
      </c>
      <c r="O13" s="29">
        <f>IFERROR('3.1 取引係数表'!O13/'3.1 取引係数表'!O$85,0)</f>
        <v>0</v>
      </c>
      <c r="P13" s="29">
        <f>IFERROR('3.1 取引係数表'!P13/'3.1 取引係数表'!P$85,0)</f>
        <v>0</v>
      </c>
      <c r="Q13" s="29">
        <f>IFERROR('3.1 取引係数表'!Q13/'3.1 取引係数表'!Q$85,0)</f>
        <v>0</v>
      </c>
      <c r="R13" s="29">
        <f>IFERROR('3.1 取引係数表'!R13/'3.1 取引係数表'!R$85,0)</f>
        <v>0</v>
      </c>
      <c r="S13" s="29">
        <f>IFERROR('3.1 取引係数表'!S13/'3.1 取引係数表'!S$85,0)</f>
        <v>0</v>
      </c>
      <c r="T13" s="29">
        <f>IFERROR('3.1 取引係数表'!T13/'3.1 取引係数表'!T$85,0)</f>
        <v>0</v>
      </c>
      <c r="U13" s="29">
        <f>IFERROR('3.1 取引係数表'!U13/'3.1 取引係数表'!U$85,0)</f>
        <v>0</v>
      </c>
      <c r="V13" s="29">
        <f>IFERROR('3.1 取引係数表'!V13/'3.1 取引係数表'!V$85,0)</f>
        <v>0</v>
      </c>
      <c r="W13" s="29">
        <f>IFERROR('3.1 取引係数表'!W13/'3.1 取引係数表'!W$85,0)</f>
        <v>0</v>
      </c>
      <c r="X13" s="29">
        <f>IFERROR('3.1 取引係数表'!X13/'3.1 取引係数表'!X$85,0)</f>
        <v>0</v>
      </c>
      <c r="Y13" s="29">
        <f>IFERROR('3.1 取引係数表'!Y13/'3.1 取引係数表'!Y$85,0)</f>
        <v>0</v>
      </c>
      <c r="Z13" s="29">
        <f>IFERROR('3.1 取引係数表'!Z13/'3.1 取引係数表'!Z$85,0)</f>
        <v>0</v>
      </c>
      <c r="AA13" s="29">
        <f>IFERROR('3.1 取引係数表'!AA13/'3.1 取引係数表'!AA$85,0)</f>
        <v>0</v>
      </c>
      <c r="AB13" s="29">
        <f>IFERROR('3.1 取引係数表'!AB13/'3.1 取引係数表'!AB$85,0)</f>
        <v>0</v>
      </c>
      <c r="AC13" s="29">
        <f>IFERROR('3.1 取引係数表'!AC13/'3.1 取引係数表'!AC$85,0)</f>
        <v>0</v>
      </c>
      <c r="AD13" s="29">
        <f>IFERROR('3.1 取引係数表'!AD13/'3.1 取引係数表'!AD$85,0)</f>
        <v>0</v>
      </c>
      <c r="AE13" s="29">
        <f>IFERROR('3.1 取引係数表'!AE13/'3.1 取引係数表'!AE$85,0)</f>
        <v>0</v>
      </c>
      <c r="AF13" s="29">
        <f>IFERROR('3.1 取引係数表'!AF13/'3.1 取引係数表'!AF$85,0)</f>
        <v>0</v>
      </c>
      <c r="AG13" s="29">
        <f>IFERROR('3.1 取引係数表'!AG13/'3.1 取引係数表'!AG$85,0)</f>
        <v>0</v>
      </c>
      <c r="AH13" s="29">
        <f>IFERROR('3.1 取引係数表'!AH13/'3.1 取引係数表'!AH$85,0)</f>
        <v>0</v>
      </c>
      <c r="AI13" s="29">
        <f>IFERROR('3.1 取引係数表'!AI13/'3.1 取引係数表'!AI$85,0)</f>
        <v>0</v>
      </c>
      <c r="AJ13" s="29">
        <f>IFERROR('3.1 取引係数表'!AJ13/'3.1 取引係数表'!AJ$85,0)</f>
        <v>0</v>
      </c>
      <c r="AK13" s="29">
        <f>IFERROR('3.1 取引係数表'!AK13/'3.1 取引係数表'!AK$85,0)</f>
        <v>0</v>
      </c>
      <c r="AL13" s="29">
        <f>IFERROR('3.1 取引係数表'!AL13/'3.1 取引係数表'!AL$85,0)</f>
        <v>0</v>
      </c>
      <c r="AM13" s="29">
        <f>IFERROR('3.1 取引係数表'!AM13/'3.1 取引係数表'!AM$85,0)</f>
        <v>0</v>
      </c>
      <c r="AN13" s="29">
        <f>IFERROR('3.1 取引係数表'!AN13/'3.1 取引係数表'!AN$85,0)</f>
        <v>0</v>
      </c>
      <c r="AO13" s="29">
        <f>IFERROR('3.1 取引係数表'!AO13/'3.1 取引係数表'!AO$85,0)</f>
        <v>0</v>
      </c>
      <c r="AP13" s="29">
        <f>IFERROR('3.1 取引係数表'!AP13/'3.1 取引係数表'!AP$85,0)</f>
        <v>0</v>
      </c>
      <c r="AQ13" s="29">
        <f>IFERROR('3.1 取引係数表'!AQ13/'3.1 取引係数表'!AQ$85,0)</f>
        <v>0</v>
      </c>
      <c r="AR13" s="29">
        <f>IFERROR('3.1 取引係数表'!AR13/'3.1 取引係数表'!AR$85,0)</f>
        <v>0</v>
      </c>
      <c r="AS13" s="29">
        <f>IFERROR('3.1 取引係数表'!AS13/'3.1 取引係数表'!AS$85,0)</f>
        <v>0</v>
      </c>
      <c r="AT13" s="29">
        <f>IFERROR('3.1 取引係数表'!AT13/'3.1 取引係数表'!AT$85,0)</f>
        <v>0</v>
      </c>
      <c r="AU13" s="29">
        <f>IFERROR('3.1 取引係数表'!AU13/'3.1 取引係数表'!AU$85,0)</f>
        <v>0</v>
      </c>
      <c r="AV13" s="29">
        <f>IFERROR('3.1 取引係数表'!AV13/'3.1 取引係数表'!AV$85,0)</f>
        <v>0</v>
      </c>
      <c r="AW13" s="29">
        <f>IFERROR('3.1 取引係数表'!AW13/'3.1 取引係数表'!AW$85,0)</f>
        <v>0</v>
      </c>
      <c r="AX13" s="29">
        <f>IFERROR('3.1 取引係数表'!AX13/'3.1 取引係数表'!AX$85,0)</f>
        <v>0</v>
      </c>
      <c r="AY13" s="29">
        <f>IFERROR('3.1 取引係数表'!AY13/'3.1 取引係数表'!AY$85,0)</f>
        <v>0</v>
      </c>
      <c r="AZ13" s="29">
        <f>IFERROR('3.1 取引係数表'!AZ13/'3.1 取引係数表'!AZ$85,0)</f>
        <v>0</v>
      </c>
      <c r="BA13" s="29">
        <f>IFERROR('3.1 取引係数表'!BA13/'3.1 取引係数表'!BA$85,0)</f>
        <v>0</v>
      </c>
      <c r="BB13" s="29">
        <f>IFERROR('3.1 取引係数表'!BB13/'3.1 取引係数表'!BB$85,0)</f>
        <v>0</v>
      </c>
      <c r="BC13" s="29">
        <f>IFERROR('3.1 取引係数表'!BC13/'3.1 取引係数表'!BC$85,0)</f>
        <v>0</v>
      </c>
      <c r="BD13" s="29">
        <f>IFERROR('3.1 取引係数表'!BD13/'3.1 取引係数表'!BD$85,0)</f>
        <v>0</v>
      </c>
      <c r="BE13" s="29">
        <f>IFERROR('3.1 取引係数表'!BE13/'3.1 取引係数表'!BE$85,0)</f>
        <v>0</v>
      </c>
      <c r="BF13" s="29">
        <f>IFERROR('3.1 取引係数表'!BF13/'3.1 取引係数表'!BF$85,0)</f>
        <v>0</v>
      </c>
      <c r="BG13" s="29">
        <f>IFERROR('3.1 取引係数表'!BG13/'3.1 取引係数表'!BG$85,0)</f>
        <v>0</v>
      </c>
      <c r="BH13" s="29">
        <f>IFERROR('3.1 取引係数表'!BH13/'3.1 取引係数表'!BH$85,0)</f>
        <v>0</v>
      </c>
      <c r="BI13" s="29">
        <f>IFERROR('3.1 取引係数表'!BI13/'3.1 取引係数表'!BI$85,0)</f>
        <v>2.1846428967116444E-5</v>
      </c>
      <c r="BJ13" s="29">
        <f>IFERROR('3.1 取引係数表'!BJ13/'3.1 取引係数表'!BJ$85,0)</f>
        <v>0</v>
      </c>
      <c r="BK13" s="29">
        <f>IFERROR('3.1 取引係数表'!BK13/'3.1 取引係数表'!BK$85,0)</f>
        <v>9.6645454701064018E-4</v>
      </c>
      <c r="BL13" s="29">
        <f>IFERROR('3.1 取引係数表'!BL13/'3.1 取引係数表'!BL$85,0)</f>
        <v>7.440919736001703E-3</v>
      </c>
      <c r="BM13" s="29">
        <f>IFERROR('3.1 取引係数表'!BM13/'3.1 取引係数表'!BM$85,0)</f>
        <v>1.5839925277920878E-3</v>
      </c>
      <c r="BN13" s="29">
        <f>IFERROR('3.1 取引係数表'!BN13/'3.1 取引係数表'!BN$85,0)</f>
        <v>0</v>
      </c>
      <c r="BO13" s="29">
        <f>IFERROR('3.1 取引係数表'!BO13/'3.1 取引係数表'!BO$85,0)</f>
        <v>0</v>
      </c>
      <c r="BP13" s="29">
        <f>IFERROR('3.1 取引係数表'!BP13/'3.1 取引係数表'!BP$85,0)</f>
        <v>0</v>
      </c>
      <c r="BQ13" s="29">
        <f>IFERROR('3.1 取引係数表'!BQ13/'3.1 取引係数表'!BQ$85,0)</f>
        <v>0</v>
      </c>
      <c r="BR13" s="29">
        <f>IFERROR('3.1 取引係数表'!BR13/'3.1 取引係数表'!BR$85,0)</f>
        <v>3.6133945643824869E-2</v>
      </c>
      <c r="BS13" s="29">
        <f>IFERROR('3.1 取引係数表'!BS13/'3.1 取引係数表'!BS$85,0)</f>
        <v>1.9913456643475311E-2</v>
      </c>
      <c r="BT13" s="29">
        <f>IFERROR('3.1 取引係数表'!BT13/'3.1 取引係数表'!BT$85,0)</f>
        <v>1.426630225456876E-3</v>
      </c>
      <c r="BU13" s="29">
        <f>IFERROR('3.1 取引係数表'!BU13/'3.1 取引係数表'!BU$85,0)</f>
        <v>0</v>
      </c>
      <c r="BV13" s="30">
        <f>IFERROR('3.1 取引係数表'!BV13/'3.1 取引係数表'!BV$85,0)</f>
        <v>1.4855162168853676E-3</v>
      </c>
    </row>
    <row r="14" spans="1:74">
      <c r="A14" s="6" t="s">
        <v>10</v>
      </c>
      <c r="B14" s="7" t="s">
        <v>103</v>
      </c>
      <c r="C14" s="28">
        <f>IFERROR('3.1 取引係数表'!C14/'3.1 取引係数表'!C$85,0)</f>
        <v>0</v>
      </c>
      <c r="D14" s="29">
        <f>IFERROR('3.1 取引係数表'!D14/'3.1 取引係数表'!D$85,0)</f>
        <v>7.0590694570626875E-3</v>
      </c>
      <c r="E14" s="29">
        <f>IFERROR('3.1 取引係数表'!E14/'3.1 取引係数表'!E$85,0)</f>
        <v>0</v>
      </c>
      <c r="F14" s="29">
        <f>IFERROR('3.1 取引係数表'!F14/'3.1 取引係数表'!F$85,0)</f>
        <v>1.3765045959959011E-4</v>
      </c>
      <c r="G14" s="29">
        <f>IFERROR('3.1 取引係数表'!G14/'3.1 取引係数表'!G$85,0)</f>
        <v>0</v>
      </c>
      <c r="H14" s="29">
        <f>IFERROR('3.1 取引係数表'!H14/'3.1 取引係数表'!H$85,0)</f>
        <v>0</v>
      </c>
      <c r="I14" s="29">
        <f>IFERROR('3.1 取引係数表'!I14/'3.1 取引係数表'!I$85,0)</f>
        <v>0</v>
      </c>
      <c r="J14" s="29">
        <f>IFERROR('3.1 取引係数表'!J14/'3.1 取引係数表'!J$85,0)</f>
        <v>0.14384880859728152</v>
      </c>
      <c r="K14" s="29">
        <f>IFERROR('3.1 取引係数表'!K14/'3.1 取引係数表'!K$85,0)</f>
        <v>6.6951537416145651E-2</v>
      </c>
      <c r="L14" s="29">
        <f>IFERROR('3.1 取引係数表'!L14/'3.1 取引係数表'!L$85,0)</f>
        <v>0.16812914127051798</v>
      </c>
      <c r="M14" s="29">
        <f>IFERROR('3.1 取引係数表'!M14/'3.1 取引係数表'!M$85,0)</f>
        <v>2.7817128139085642E-2</v>
      </c>
      <c r="N14" s="29">
        <f>IFERROR('3.1 取引係数表'!N14/'3.1 取引係数表'!N$85,0)</f>
        <v>7.5656958542832751E-3</v>
      </c>
      <c r="O14" s="29">
        <f>IFERROR('3.1 取引係数表'!O14/'3.1 取引係数表'!O$85,0)</f>
        <v>2.8571428571428571E-3</v>
      </c>
      <c r="P14" s="29">
        <f>IFERROR('3.1 取引係数表'!P14/'3.1 取引係数表'!P$85,0)</f>
        <v>0</v>
      </c>
      <c r="Q14" s="29">
        <f>IFERROR('3.1 取引係数表'!Q14/'3.1 取引係数表'!Q$85,0)</f>
        <v>0</v>
      </c>
      <c r="R14" s="29">
        <f>IFERROR('3.1 取引係数表'!R14/'3.1 取引係数表'!R$85,0)</f>
        <v>0</v>
      </c>
      <c r="S14" s="29">
        <f>IFERROR('3.1 取引係数表'!S14/'3.1 取引係数表'!S$85,0)</f>
        <v>0</v>
      </c>
      <c r="T14" s="29">
        <f>IFERROR('3.1 取引係数表'!T14/'3.1 取引係数表'!T$85,0)</f>
        <v>0</v>
      </c>
      <c r="U14" s="29">
        <f>IFERROR('3.1 取引係数表'!U14/'3.1 取引係数表'!U$85,0)</f>
        <v>9.8066352959784897E-4</v>
      </c>
      <c r="V14" s="29">
        <f>IFERROR('3.1 取引係数表'!V14/'3.1 取引係数表'!V$85,0)</f>
        <v>6.0760978880321822E-4</v>
      </c>
      <c r="W14" s="29">
        <f>IFERROR('3.1 取引係数表'!W14/'3.1 取引係数表'!W$85,0)</f>
        <v>0</v>
      </c>
      <c r="X14" s="29">
        <f>IFERROR('3.1 取引係数表'!X14/'3.1 取引係数表'!X$85,0)</f>
        <v>8.4346813008387238E-5</v>
      </c>
      <c r="Y14" s="29">
        <f>IFERROR('3.1 取引係数表'!Y14/'3.1 取引係数表'!Y$85,0)</f>
        <v>0</v>
      </c>
      <c r="Z14" s="29">
        <f>IFERROR('3.1 取引係数表'!Z14/'3.1 取引係数表'!Z$85,0)</f>
        <v>0</v>
      </c>
      <c r="AA14" s="29">
        <f>IFERROR('3.1 取引係数表'!AA14/'3.1 取引係数表'!AA$85,0)</f>
        <v>0</v>
      </c>
      <c r="AB14" s="29">
        <f>IFERROR('3.1 取引係数表'!AB14/'3.1 取引係数表'!AB$85,0)</f>
        <v>2.1836228287841191E-3</v>
      </c>
      <c r="AC14" s="29">
        <f>IFERROR('3.1 取引係数表'!AC14/'3.1 取引係数表'!AC$85,0)</f>
        <v>0</v>
      </c>
      <c r="AD14" s="29">
        <f>IFERROR('3.1 取引係数表'!AD14/'3.1 取引係数表'!AD$85,0)</f>
        <v>0</v>
      </c>
      <c r="AE14" s="29">
        <f>IFERROR('3.1 取引係数表'!AE14/'3.1 取引係数表'!AE$85,0)</f>
        <v>0</v>
      </c>
      <c r="AF14" s="29">
        <f>IFERROR('3.1 取引係数表'!AF14/'3.1 取引係数表'!AF$85,0)</f>
        <v>0</v>
      </c>
      <c r="AG14" s="29">
        <f>IFERROR('3.1 取引係数表'!AG14/'3.1 取引係数表'!AG$85,0)</f>
        <v>0</v>
      </c>
      <c r="AH14" s="29">
        <f>IFERROR('3.1 取引係数表'!AH14/'3.1 取引係数表'!AH$85,0)</f>
        <v>0</v>
      </c>
      <c r="AI14" s="29">
        <f>IFERROR('3.1 取引係数表'!AI14/'3.1 取引係数表'!AI$85,0)</f>
        <v>0</v>
      </c>
      <c r="AJ14" s="29">
        <f>IFERROR('3.1 取引係数表'!AJ14/'3.1 取引係数表'!AJ$85,0)</f>
        <v>0</v>
      </c>
      <c r="AK14" s="29">
        <f>IFERROR('3.1 取引係数表'!AK14/'3.1 取引係数表'!AK$85,0)</f>
        <v>0</v>
      </c>
      <c r="AL14" s="29">
        <f>IFERROR('3.1 取引係数表'!AL14/'3.1 取引係数表'!AL$85,0)</f>
        <v>0</v>
      </c>
      <c r="AM14" s="29">
        <f>IFERROR('3.1 取引係数表'!AM14/'3.1 取引係数表'!AM$85,0)</f>
        <v>0</v>
      </c>
      <c r="AN14" s="29">
        <f>IFERROR('3.1 取引係数表'!AN14/'3.1 取引係数表'!AN$85,0)</f>
        <v>0</v>
      </c>
      <c r="AO14" s="29">
        <f>IFERROR('3.1 取引係数表'!AO14/'3.1 取引係数表'!AO$85,0)</f>
        <v>0</v>
      </c>
      <c r="AP14" s="29">
        <f>IFERROR('3.1 取引係数表'!AP14/'3.1 取引係数表'!AP$85,0)</f>
        <v>0</v>
      </c>
      <c r="AQ14" s="29">
        <f>IFERROR('3.1 取引係数表'!AQ14/'3.1 取引係数表'!AQ$85,0)</f>
        <v>0</v>
      </c>
      <c r="AR14" s="29">
        <f>IFERROR('3.1 取引係数表'!AR14/'3.1 取引係数表'!AR$85,0)</f>
        <v>0</v>
      </c>
      <c r="AS14" s="29">
        <f>IFERROR('3.1 取引係数表'!AS14/'3.1 取引係数表'!AS$85,0)</f>
        <v>0</v>
      </c>
      <c r="AT14" s="29">
        <f>IFERROR('3.1 取引係数表'!AT14/'3.1 取引係数表'!AT$85,0)</f>
        <v>0</v>
      </c>
      <c r="AU14" s="29">
        <f>IFERROR('3.1 取引係数表'!AU14/'3.1 取引係数表'!AU$85,0)</f>
        <v>0</v>
      </c>
      <c r="AV14" s="29">
        <f>IFERROR('3.1 取引係数表'!AV14/'3.1 取引係数表'!AV$85,0)</f>
        <v>0</v>
      </c>
      <c r="AW14" s="29">
        <f>IFERROR('3.1 取引係数表'!AW14/'3.1 取引係数表'!AW$85,0)</f>
        <v>0</v>
      </c>
      <c r="AX14" s="29">
        <f>IFERROR('3.1 取引係数表'!AX14/'3.1 取引係数表'!AX$85,0)</f>
        <v>0</v>
      </c>
      <c r="AY14" s="29">
        <f>IFERROR('3.1 取引係数表'!AY14/'3.1 取引係数表'!AY$85,0)</f>
        <v>0</v>
      </c>
      <c r="AZ14" s="29">
        <f>IFERROR('3.1 取引係数表'!AZ14/'3.1 取引係数表'!AZ$85,0)</f>
        <v>0</v>
      </c>
      <c r="BA14" s="29">
        <f>IFERROR('3.1 取引係数表'!BA14/'3.1 取引係数表'!BA$85,0)</f>
        <v>0</v>
      </c>
      <c r="BB14" s="29">
        <f>IFERROR('3.1 取引係数表'!BB14/'3.1 取引係数表'!BB$85,0)</f>
        <v>0</v>
      </c>
      <c r="BC14" s="29">
        <f>IFERROR('3.1 取引係数表'!BC14/'3.1 取引係数表'!BC$85,0)</f>
        <v>0</v>
      </c>
      <c r="BD14" s="29">
        <f>IFERROR('3.1 取引係数表'!BD14/'3.1 取引係数表'!BD$85,0)</f>
        <v>0</v>
      </c>
      <c r="BE14" s="29">
        <f>IFERROR('3.1 取引係数表'!BE14/'3.1 取引係数表'!BE$85,0)</f>
        <v>0</v>
      </c>
      <c r="BF14" s="29">
        <f>IFERROR('3.1 取引係数表'!BF14/'3.1 取引係数表'!BF$85,0)</f>
        <v>0</v>
      </c>
      <c r="BG14" s="29">
        <f>IFERROR('3.1 取引係数表'!BG14/'3.1 取引係数表'!BG$85,0)</f>
        <v>0</v>
      </c>
      <c r="BH14" s="29">
        <f>IFERROR('3.1 取引係数表'!BH14/'3.1 取引係数表'!BH$85,0)</f>
        <v>0</v>
      </c>
      <c r="BI14" s="29">
        <f>IFERROR('3.1 取引係数表'!BI14/'3.1 取引係数表'!BI$85,0)</f>
        <v>2.3406888179053331E-5</v>
      </c>
      <c r="BJ14" s="29">
        <f>IFERROR('3.1 取引係数表'!BJ14/'3.1 取引係数表'!BJ$85,0)</f>
        <v>0</v>
      </c>
      <c r="BK14" s="29">
        <f>IFERROR('3.1 取引係数表'!BK14/'3.1 取引係数表'!BK$85,0)</f>
        <v>2.5807233135433988E-3</v>
      </c>
      <c r="BL14" s="29">
        <f>IFERROR('3.1 取引係数表'!BL14/'3.1 取引係数表'!BL$85,0)</f>
        <v>1.8930523028883685E-2</v>
      </c>
      <c r="BM14" s="29">
        <f>IFERROR('3.1 取引係数表'!BM14/'3.1 取引係数表'!BM$85,0)</f>
        <v>0</v>
      </c>
      <c r="BN14" s="29">
        <f>IFERROR('3.1 取引係数表'!BN14/'3.1 取引係数表'!BN$85,0)</f>
        <v>0</v>
      </c>
      <c r="BO14" s="29">
        <f>IFERROR('3.1 取引係数表'!BO14/'3.1 取引係数表'!BO$85,0)</f>
        <v>0</v>
      </c>
      <c r="BP14" s="29">
        <f>IFERROR('3.1 取引係数表'!BP14/'3.1 取引係数表'!BP$85,0)</f>
        <v>0</v>
      </c>
      <c r="BQ14" s="29">
        <f>IFERROR('3.1 取引係数表'!BQ14/'3.1 取引係数表'!BQ$85,0)</f>
        <v>0</v>
      </c>
      <c r="BR14" s="29">
        <f>IFERROR('3.1 取引係数表'!BR14/'3.1 取引係数表'!BR$85,0)</f>
        <v>4.7075454738596804E-2</v>
      </c>
      <c r="BS14" s="29">
        <f>IFERROR('3.1 取引係数表'!BS14/'3.1 取引係数表'!BS$85,0)</f>
        <v>2.7176310877312065E-2</v>
      </c>
      <c r="BT14" s="29">
        <f>IFERROR('3.1 取引係数表'!BT14/'3.1 取引係数表'!BT$85,0)</f>
        <v>2.0428851824576865E-3</v>
      </c>
      <c r="BU14" s="29">
        <f>IFERROR('3.1 取引係数表'!BU14/'3.1 取引係数表'!BU$85,0)</f>
        <v>0</v>
      </c>
      <c r="BV14" s="30">
        <f>IFERROR('3.1 取引係数表'!BV14/'3.1 取引係数表'!BV$85,0)</f>
        <v>2.5393439604878079E-5</v>
      </c>
    </row>
    <row r="15" spans="1:74">
      <c r="A15" s="6" t="s">
        <v>11</v>
      </c>
      <c r="B15" s="7" t="s">
        <v>190</v>
      </c>
      <c r="C15" s="28">
        <f>IFERROR('3.1 取引係数表'!C15/'3.1 取引係数表'!C$85,0)</f>
        <v>0</v>
      </c>
      <c r="D15" s="29">
        <f>IFERROR('3.1 取引係数表'!D15/'3.1 取引係数表'!D$85,0)</f>
        <v>2.8943792762443823E-4</v>
      </c>
      <c r="E15" s="29">
        <f>IFERROR('3.1 取引係数表'!E15/'3.1 取引係数表'!E$85,0)</f>
        <v>0</v>
      </c>
      <c r="F15" s="29">
        <f>IFERROR('3.1 取引係数表'!F15/'3.1 取引係数表'!F$85,0)</f>
        <v>0</v>
      </c>
      <c r="G15" s="29">
        <f>IFERROR('3.1 取引係数表'!G15/'3.1 取引係数表'!G$85,0)</f>
        <v>1.8042399639152007E-3</v>
      </c>
      <c r="H15" s="29">
        <f>IFERROR('3.1 取引係数表'!H15/'3.1 取引係数表'!H$85,0)</f>
        <v>0</v>
      </c>
      <c r="I15" s="29">
        <f>IFERROR('3.1 取引係数表'!I15/'3.1 取引係数表'!I$85,0)</f>
        <v>0</v>
      </c>
      <c r="J15" s="29">
        <f>IFERROR('3.1 取引係数表'!J15/'3.1 取引係数表'!J$85,0)</f>
        <v>2.7515074330007941E-4</v>
      </c>
      <c r="K15" s="29">
        <f>IFERROR('3.1 取引係数表'!K15/'3.1 取引係数表'!K$85,0)</f>
        <v>1.3194278207010685E-5</v>
      </c>
      <c r="L15" s="29">
        <f>IFERROR('3.1 取引係数表'!L15/'3.1 取引係数表'!L$85,0)</f>
        <v>1.8739663904127879E-5</v>
      </c>
      <c r="M15" s="29">
        <f>IFERROR('3.1 取引係数表'!M15/'3.1 取引係数表'!M$85,0)</f>
        <v>1.5652087770568132E-3</v>
      </c>
      <c r="N15" s="29">
        <f>IFERROR('3.1 取引係数表'!N15/'3.1 取引係数表'!N$85,0)</f>
        <v>0</v>
      </c>
      <c r="O15" s="29">
        <f>IFERROR('3.1 取引係数表'!O15/'3.1 取引係数表'!O$85,0)</f>
        <v>0</v>
      </c>
      <c r="P15" s="29">
        <f>IFERROR('3.1 取引係数表'!P15/'3.1 取引係数表'!P$85,0)</f>
        <v>0</v>
      </c>
      <c r="Q15" s="29">
        <f>IFERROR('3.1 取引係数表'!Q15/'3.1 取引係数表'!Q$85,0)</f>
        <v>0</v>
      </c>
      <c r="R15" s="29">
        <f>IFERROR('3.1 取引係数表'!R15/'3.1 取引係数表'!R$85,0)</f>
        <v>0</v>
      </c>
      <c r="S15" s="29">
        <f>IFERROR('3.1 取引係数表'!S15/'3.1 取引係数表'!S$85,0)</f>
        <v>0</v>
      </c>
      <c r="T15" s="29">
        <f>IFERROR('3.1 取引係数表'!T15/'3.1 取引係数表'!T$85,0)</f>
        <v>0</v>
      </c>
      <c r="U15" s="29">
        <f>IFERROR('3.1 取引係数表'!U15/'3.1 取引係数表'!U$85,0)</f>
        <v>0</v>
      </c>
      <c r="V15" s="29">
        <f>IFERROR('3.1 取引係数表'!V15/'3.1 取引係数表'!V$85,0)</f>
        <v>0</v>
      </c>
      <c r="W15" s="29">
        <f>IFERROR('3.1 取引係数表'!W15/'3.1 取引係数表'!W$85,0)</f>
        <v>0</v>
      </c>
      <c r="X15" s="29">
        <f>IFERROR('3.1 取引係数表'!X15/'3.1 取引係数表'!X$85,0)</f>
        <v>0</v>
      </c>
      <c r="Y15" s="29">
        <f>IFERROR('3.1 取引係数表'!Y15/'3.1 取引係数表'!Y$85,0)</f>
        <v>0</v>
      </c>
      <c r="Z15" s="29">
        <f>IFERROR('3.1 取引係数表'!Z15/'3.1 取引係数表'!Z$85,0)</f>
        <v>0</v>
      </c>
      <c r="AA15" s="29">
        <f>IFERROR('3.1 取引係数表'!AA15/'3.1 取引係数表'!AA$85,0)</f>
        <v>0</v>
      </c>
      <c r="AB15" s="29">
        <f>IFERROR('3.1 取引係数表'!AB15/'3.1 取引係数表'!AB$85,0)</f>
        <v>0</v>
      </c>
      <c r="AC15" s="29">
        <f>IFERROR('3.1 取引係数表'!AC15/'3.1 取引係数表'!AC$85,0)</f>
        <v>0</v>
      </c>
      <c r="AD15" s="29">
        <f>IFERROR('3.1 取引係数表'!AD15/'3.1 取引係数表'!AD$85,0)</f>
        <v>0</v>
      </c>
      <c r="AE15" s="29">
        <f>IFERROR('3.1 取引係数表'!AE15/'3.1 取引係数表'!AE$85,0)</f>
        <v>0</v>
      </c>
      <c r="AF15" s="29">
        <f>IFERROR('3.1 取引係数表'!AF15/'3.1 取引係数表'!AF$85,0)</f>
        <v>0</v>
      </c>
      <c r="AG15" s="29">
        <f>IFERROR('3.1 取引係数表'!AG15/'3.1 取引係数表'!AG$85,0)</f>
        <v>0</v>
      </c>
      <c r="AH15" s="29">
        <f>IFERROR('3.1 取引係数表'!AH15/'3.1 取引係数表'!AH$85,0)</f>
        <v>0</v>
      </c>
      <c r="AI15" s="29">
        <f>IFERROR('3.1 取引係数表'!AI15/'3.1 取引係数表'!AI$85,0)</f>
        <v>0</v>
      </c>
      <c r="AJ15" s="29">
        <f>IFERROR('3.1 取引係数表'!AJ15/'3.1 取引係数表'!AJ$85,0)</f>
        <v>0</v>
      </c>
      <c r="AK15" s="29">
        <f>IFERROR('3.1 取引係数表'!AK15/'3.1 取引係数表'!AK$85,0)</f>
        <v>0</v>
      </c>
      <c r="AL15" s="29">
        <f>IFERROR('3.1 取引係数表'!AL15/'3.1 取引係数表'!AL$85,0)</f>
        <v>0</v>
      </c>
      <c r="AM15" s="29">
        <f>IFERROR('3.1 取引係数表'!AM15/'3.1 取引係数表'!AM$85,0)</f>
        <v>0</v>
      </c>
      <c r="AN15" s="29">
        <f>IFERROR('3.1 取引係数表'!AN15/'3.1 取引係数表'!AN$85,0)</f>
        <v>0</v>
      </c>
      <c r="AO15" s="29">
        <f>IFERROR('3.1 取引係数表'!AO15/'3.1 取引係数表'!AO$85,0)</f>
        <v>0</v>
      </c>
      <c r="AP15" s="29">
        <f>IFERROR('3.1 取引係数表'!AP15/'3.1 取引係数表'!AP$85,0)</f>
        <v>0</v>
      </c>
      <c r="AQ15" s="29">
        <f>IFERROR('3.1 取引係数表'!AQ15/'3.1 取引係数表'!AQ$85,0)</f>
        <v>0</v>
      </c>
      <c r="AR15" s="29">
        <f>IFERROR('3.1 取引係数表'!AR15/'3.1 取引係数表'!AR$85,0)</f>
        <v>0</v>
      </c>
      <c r="AS15" s="29">
        <f>IFERROR('3.1 取引係数表'!AS15/'3.1 取引係数表'!AS$85,0)</f>
        <v>0</v>
      </c>
      <c r="AT15" s="29">
        <f>IFERROR('3.1 取引係数表'!AT15/'3.1 取引係数表'!AT$85,0)</f>
        <v>0</v>
      </c>
      <c r="AU15" s="29">
        <f>IFERROR('3.1 取引係数表'!AU15/'3.1 取引係数表'!AU$85,0)</f>
        <v>0</v>
      </c>
      <c r="AV15" s="29">
        <f>IFERROR('3.1 取引係数表'!AV15/'3.1 取引係数表'!AV$85,0)</f>
        <v>0</v>
      </c>
      <c r="AW15" s="29">
        <f>IFERROR('3.1 取引係数表'!AW15/'3.1 取引係数表'!AW$85,0)</f>
        <v>0</v>
      </c>
      <c r="AX15" s="29">
        <f>IFERROR('3.1 取引係数表'!AX15/'3.1 取引係数表'!AX$85,0)</f>
        <v>0</v>
      </c>
      <c r="AY15" s="29">
        <f>IFERROR('3.1 取引係数表'!AY15/'3.1 取引係数表'!AY$85,0)</f>
        <v>0</v>
      </c>
      <c r="AZ15" s="29">
        <f>IFERROR('3.1 取引係数表'!AZ15/'3.1 取引係数表'!AZ$85,0)</f>
        <v>0</v>
      </c>
      <c r="BA15" s="29">
        <f>IFERROR('3.1 取引係数表'!BA15/'3.1 取引係数表'!BA$85,0)</f>
        <v>0</v>
      </c>
      <c r="BB15" s="29">
        <f>IFERROR('3.1 取引係数表'!BB15/'3.1 取引係数表'!BB$85,0)</f>
        <v>9.7010091902795888E-5</v>
      </c>
      <c r="BC15" s="29">
        <f>IFERROR('3.1 取引係数表'!BC15/'3.1 取引係数表'!BC$85,0)</f>
        <v>0</v>
      </c>
      <c r="BD15" s="29">
        <f>IFERROR('3.1 取引係数表'!BD15/'3.1 取引係数表'!BD$85,0)</f>
        <v>0</v>
      </c>
      <c r="BE15" s="29">
        <f>IFERROR('3.1 取引係数表'!BE15/'3.1 取引係数表'!BE$85,0)</f>
        <v>0</v>
      </c>
      <c r="BF15" s="29">
        <f>IFERROR('3.1 取引係数表'!BF15/'3.1 取引係数表'!BF$85,0)</f>
        <v>0</v>
      </c>
      <c r="BG15" s="29">
        <f>IFERROR('3.1 取引係数表'!BG15/'3.1 取引係数表'!BG$85,0)</f>
        <v>0</v>
      </c>
      <c r="BH15" s="29">
        <f>IFERROR('3.1 取引係数表'!BH15/'3.1 取引係数表'!BH$85,0)</f>
        <v>0</v>
      </c>
      <c r="BI15" s="29">
        <f>IFERROR('3.1 取引係数表'!BI15/'3.1 取引係数表'!BI$85,0)</f>
        <v>3.1209184238737777E-6</v>
      </c>
      <c r="BJ15" s="29">
        <f>IFERROR('3.1 取引係数表'!BJ15/'3.1 取引係数表'!BJ$85,0)</f>
        <v>0</v>
      </c>
      <c r="BK15" s="29">
        <f>IFERROR('3.1 取引係数表'!BK15/'3.1 取引係数表'!BK$85,0)</f>
        <v>8.6111890155988926E-4</v>
      </c>
      <c r="BL15" s="29">
        <f>IFERROR('3.1 取引係数表'!BL15/'3.1 取引係数表'!BL$85,0)</f>
        <v>5.2196437442339084E-3</v>
      </c>
      <c r="BM15" s="29">
        <f>IFERROR('3.1 取引係数表'!BM15/'3.1 取引係数表'!BM$85,0)</f>
        <v>0</v>
      </c>
      <c r="BN15" s="29">
        <f>IFERROR('3.1 取引係数表'!BN15/'3.1 取引係数表'!BN$85,0)</f>
        <v>0</v>
      </c>
      <c r="BO15" s="29">
        <f>IFERROR('3.1 取引係数表'!BO15/'3.1 取引係数表'!BO$85,0)</f>
        <v>0</v>
      </c>
      <c r="BP15" s="29">
        <f>IFERROR('3.1 取引係数表'!BP15/'3.1 取引係数表'!BP$85,0)</f>
        <v>3.6766598280793863E-6</v>
      </c>
      <c r="BQ15" s="29">
        <f>IFERROR('3.1 取引係数表'!BQ15/'3.1 取引係数表'!BQ$85,0)</f>
        <v>0</v>
      </c>
      <c r="BR15" s="29">
        <f>IFERROR('3.1 取引係数表'!BR15/'3.1 取引係数表'!BR$85,0)</f>
        <v>6.7964285519728496E-2</v>
      </c>
      <c r="BS15" s="29">
        <f>IFERROR('3.1 取引係数表'!BS15/'3.1 取引係数表'!BS$85,0)</f>
        <v>3.0502290853555065E-2</v>
      </c>
      <c r="BT15" s="29">
        <f>IFERROR('3.1 取引係数表'!BT15/'3.1 取引係数表'!BT$85,0)</f>
        <v>2.5882708194034038E-3</v>
      </c>
      <c r="BU15" s="29">
        <f>IFERROR('3.1 取引係数表'!BU15/'3.1 取引係数表'!BU$85,0)</f>
        <v>0</v>
      </c>
      <c r="BV15" s="30">
        <f>IFERROR('3.1 取引係数表'!BV15/'3.1 取引係数表'!BV$85,0)</f>
        <v>1.3522006589597577E-3</v>
      </c>
    </row>
    <row r="16" spans="1:74">
      <c r="A16" s="6" t="s">
        <v>12</v>
      </c>
      <c r="B16" s="7" t="s">
        <v>191</v>
      </c>
      <c r="C16" s="28">
        <f>IFERROR('3.1 取引係数表'!C16/'3.1 取引係数表'!C$85,0)</f>
        <v>3.945628751948059E-2</v>
      </c>
      <c r="D16" s="29">
        <f>IFERROR('3.1 取引係数表'!D16/'3.1 取引係数表'!D$85,0)</f>
        <v>0.3515304030423142</v>
      </c>
      <c r="E16" s="29">
        <f>IFERROR('3.1 取引係数表'!E16/'3.1 取引係数表'!E$85,0)</f>
        <v>3.5520911127707243E-2</v>
      </c>
      <c r="F16" s="29">
        <f>IFERROR('3.1 取引係数表'!F16/'3.1 取引係数表'!F$85,0)</f>
        <v>3.0588991022131135E-4</v>
      </c>
      <c r="G16" s="29">
        <f>IFERROR('3.1 取引係数表'!G16/'3.1 取引係数表'!G$85,0)</f>
        <v>2.8416779431664412E-2</v>
      </c>
      <c r="H16" s="29">
        <f>IFERROR('3.1 取引係数表'!H16/'3.1 取引係数表'!H$85,0)</f>
        <v>0</v>
      </c>
      <c r="I16" s="29">
        <f>IFERROR('3.1 取引係数表'!I16/'3.1 取引係数表'!I$85,0)</f>
        <v>0</v>
      </c>
      <c r="J16" s="29">
        <f>IFERROR('3.1 取引係数表'!J16/'3.1 取引係数表'!J$85,0)</f>
        <v>0</v>
      </c>
      <c r="K16" s="29">
        <f>IFERROR('3.1 取引係数表'!K16/'3.1 取引係数表'!K$85,0)</f>
        <v>0</v>
      </c>
      <c r="L16" s="29">
        <f>IFERROR('3.1 取引係数表'!L16/'3.1 取引係数表'!L$85,0)</f>
        <v>0</v>
      </c>
      <c r="M16" s="29">
        <f>IFERROR('3.1 取引係数表'!M16/'3.1 取引係数表'!M$85,0)</f>
        <v>0</v>
      </c>
      <c r="N16" s="29">
        <f>IFERROR('3.1 取引係数表'!N16/'3.1 取引係数表'!N$85,0)</f>
        <v>4.8169054169433637E-2</v>
      </c>
      <c r="O16" s="29">
        <f>IFERROR('3.1 取引係数表'!O16/'3.1 取引係数表'!O$85,0)</f>
        <v>0</v>
      </c>
      <c r="P16" s="29">
        <f>IFERROR('3.1 取引係数表'!P16/'3.1 取引係数表'!P$85,0)</f>
        <v>0</v>
      </c>
      <c r="Q16" s="29">
        <f>IFERROR('3.1 取引係数表'!Q16/'3.1 取引係数表'!Q$85,0)</f>
        <v>0</v>
      </c>
      <c r="R16" s="29">
        <f>IFERROR('3.1 取引係数表'!R16/'3.1 取引係数表'!R$85,0)</f>
        <v>0</v>
      </c>
      <c r="S16" s="29">
        <f>IFERROR('3.1 取引係数表'!S16/'3.1 取引係数表'!S$85,0)</f>
        <v>0</v>
      </c>
      <c r="T16" s="29">
        <f>IFERROR('3.1 取引係数表'!T16/'3.1 取引係数表'!T$85,0)</f>
        <v>0</v>
      </c>
      <c r="U16" s="29">
        <f>IFERROR('3.1 取引係数表'!U16/'3.1 取引係数表'!U$85,0)</f>
        <v>0</v>
      </c>
      <c r="V16" s="29">
        <f>IFERROR('3.1 取引係数表'!V16/'3.1 取引係数表'!V$85,0)</f>
        <v>0</v>
      </c>
      <c r="W16" s="29">
        <f>IFERROR('3.1 取引係数表'!W16/'3.1 取引係数表'!W$85,0)</f>
        <v>0</v>
      </c>
      <c r="X16" s="29">
        <f>IFERROR('3.1 取引係数表'!X16/'3.1 取引係数表'!X$85,0)</f>
        <v>0</v>
      </c>
      <c r="Y16" s="29">
        <f>IFERROR('3.1 取引係数表'!Y16/'3.1 取引係数表'!Y$85,0)</f>
        <v>0</v>
      </c>
      <c r="Z16" s="29">
        <f>IFERROR('3.1 取引係数表'!Z16/'3.1 取引係数表'!Z$85,0)</f>
        <v>0</v>
      </c>
      <c r="AA16" s="29">
        <f>IFERROR('3.1 取引係数表'!AA16/'3.1 取引係数表'!AA$85,0)</f>
        <v>0</v>
      </c>
      <c r="AB16" s="29">
        <f>IFERROR('3.1 取引係数表'!AB16/'3.1 取引係数表'!AB$85,0)</f>
        <v>0</v>
      </c>
      <c r="AC16" s="29">
        <f>IFERROR('3.1 取引係数表'!AC16/'3.1 取引係数表'!AC$85,0)</f>
        <v>0</v>
      </c>
      <c r="AD16" s="29">
        <f>IFERROR('3.1 取引係数表'!AD16/'3.1 取引係数表'!AD$85,0)</f>
        <v>0</v>
      </c>
      <c r="AE16" s="29">
        <f>IFERROR('3.1 取引係数表'!AE16/'3.1 取引係数表'!AE$85,0)</f>
        <v>0</v>
      </c>
      <c r="AF16" s="29">
        <f>IFERROR('3.1 取引係数表'!AF16/'3.1 取引係数表'!AF$85,0)</f>
        <v>0</v>
      </c>
      <c r="AG16" s="29">
        <f>IFERROR('3.1 取引係数表'!AG16/'3.1 取引係数表'!AG$85,0)</f>
        <v>0</v>
      </c>
      <c r="AH16" s="29">
        <f>IFERROR('3.1 取引係数表'!AH16/'3.1 取引係数表'!AH$85,0)</f>
        <v>0</v>
      </c>
      <c r="AI16" s="29">
        <f>IFERROR('3.1 取引係数表'!AI16/'3.1 取引係数表'!AI$85,0)</f>
        <v>0</v>
      </c>
      <c r="AJ16" s="29">
        <f>IFERROR('3.1 取引係数表'!AJ16/'3.1 取引係数表'!AJ$85,0)</f>
        <v>0</v>
      </c>
      <c r="AK16" s="29">
        <f>IFERROR('3.1 取引係数表'!AK16/'3.1 取引係数表'!AK$85,0)</f>
        <v>0</v>
      </c>
      <c r="AL16" s="29">
        <f>IFERROR('3.1 取引係数表'!AL16/'3.1 取引係数表'!AL$85,0)</f>
        <v>0</v>
      </c>
      <c r="AM16" s="29">
        <f>IFERROR('3.1 取引係数表'!AM16/'3.1 取引係数表'!AM$85,0)</f>
        <v>0</v>
      </c>
      <c r="AN16" s="29">
        <f>IFERROR('3.1 取引係数表'!AN16/'3.1 取引係数表'!AN$85,0)</f>
        <v>0</v>
      </c>
      <c r="AO16" s="29">
        <f>IFERROR('3.1 取引係数表'!AO16/'3.1 取引係数表'!AO$85,0)</f>
        <v>0</v>
      </c>
      <c r="AP16" s="29">
        <f>IFERROR('3.1 取引係数表'!AP16/'3.1 取引係数表'!AP$85,0)</f>
        <v>0</v>
      </c>
      <c r="AQ16" s="29">
        <f>IFERROR('3.1 取引係数表'!AQ16/'3.1 取引係数表'!AQ$85,0)</f>
        <v>0</v>
      </c>
      <c r="AR16" s="29">
        <f>IFERROR('3.1 取引係数表'!AR16/'3.1 取引係数表'!AR$85,0)</f>
        <v>0</v>
      </c>
      <c r="AS16" s="29">
        <f>IFERROR('3.1 取引係数表'!AS16/'3.1 取引係数表'!AS$85,0)</f>
        <v>0</v>
      </c>
      <c r="AT16" s="29">
        <f>IFERROR('3.1 取引係数表'!AT16/'3.1 取引係数表'!AT$85,0)</f>
        <v>0</v>
      </c>
      <c r="AU16" s="29">
        <f>IFERROR('3.1 取引係数表'!AU16/'3.1 取引係数表'!AU$85,0)</f>
        <v>0</v>
      </c>
      <c r="AV16" s="29">
        <f>IFERROR('3.1 取引係数表'!AV16/'3.1 取引係数表'!AV$85,0)</f>
        <v>0</v>
      </c>
      <c r="AW16" s="29">
        <f>IFERROR('3.1 取引係数表'!AW16/'3.1 取引係数表'!AW$85,0)</f>
        <v>0</v>
      </c>
      <c r="AX16" s="29">
        <f>IFERROR('3.1 取引係数表'!AX16/'3.1 取引係数表'!AX$85,0)</f>
        <v>0</v>
      </c>
      <c r="AY16" s="29">
        <f>IFERROR('3.1 取引係数表'!AY16/'3.1 取引係数表'!AY$85,0)</f>
        <v>0</v>
      </c>
      <c r="AZ16" s="29">
        <f>IFERROR('3.1 取引係数表'!AZ16/'3.1 取引係数表'!AZ$85,0)</f>
        <v>0</v>
      </c>
      <c r="BA16" s="29">
        <f>IFERROR('3.1 取引係数表'!BA16/'3.1 取引係数表'!BA$85,0)</f>
        <v>0</v>
      </c>
      <c r="BB16" s="29">
        <f>IFERROR('3.1 取引係数表'!BB16/'3.1 取引係数表'!BB$85,0)</f>
        <v>8.2030592417805349E-5</v>
      </c>
      <c r="BC16" s="29">
        <f>IFERROR('3.1 取引係数表'!BC16/'3.1 取引係数表'!BC$85,0)</f>
        <v>0</v>
      </c>
      <c r="BD16" s="29">
        <f>IFERROR('3.1 取引係数表'!BD16/'3.1 取引係数表'!BD$85,0)</f>
        <v>0</v>
      </c>
      <c r="BE16" s="29">
        <f>IFERROR('3.1 取引係数表'!BE16/'3.1 取引係数表'!BE$85,0)</f>
        <v>0</v>
      </c>
      <c r="BF16" s="29">
        <f>IFERROR('3.1 取引係数表'!BF16/'3.1 取引係数表'!BF$85,0)</f>
        <v>0</v>
      </c>
      <c r="BG16" s="29">
        <f>IFERROR('3.1 取引係数表'!BG16/'3.1 取引係数表'!BG$85,0)</f>
        <v>0</v>
      </c>
      <c r="BH16" s="29">
        <f>IFERROR('3.1 取引係数表'!BH16/'3.1 取引係数表'!BH$85,0)</f>
        <v>0</v>
      </c>
      <c r="BI16" s="29">
        <f>IFERROR('3.1 取引係数表'!BI16/'3.1 取引係数表'!BI$85,0)</f>
        <v>0</v>
      </c>
      <c r="BJ16" s="29">
        <f>IFERROR('3.1 取引係数表'!BJ16/'3.1 取引係数表'!BJ$85,0)</f>
        <v>5.9889973562854523E-4</v>
      </c>
      <c r="BK16" s="29">
        <f>IFERROR('3.1 取引係数表'!BK16/'3.1 取引係数表'!BK$85,0)</f>
        <v>4.4767649316569168E-5</v>
      </c>
      <c r="BL16" s="29">
        <f>IFERROR('3.1 取引係数表'!BL16/'3.1 取引係数表'!BL$85,0)</f>
        <v>3.3709459938968136E-5</v>
      </c>
      <c r="BM16" s="29">
        <f>IFERROR('3.1 取引係数表'!BM16/'3.1 取引係数表'!BM$85,0)</f>
        <v>0</v>
      </c>
      <c r="BN16" s="29">
        <f>IFERROR('3.1 取引係数表'!BN16/'3.1 取引係数表'!BN$85,0)</f>
        <v>0</v>
      </c>
      <c r="BO16" s="29">
        <f>IFERROR('3.1 取引係数表'!BO16/'3.1 取引係数表'!BO$85,0)</f>
        <v>0</v>
      </c>
      <c r="BP16" s="29">
        <f>IFERROR('3.1 取引係数表'!BP16/'3.1 取引係数表'!BP$85,0)</f>
        <v>0</v>
      </c>
      <c r="BQ16" s="29">
        <f>IFERROR('3.1 取引係数表'!BQ16/'3.1 取引係数表'!BQ$85,0)</f>
        <v>0</v>
      </c>
      <c r="BR16" s="29">
        <f>IFERROR('3.1 取引係数表'!BR16/'3.1 取引係数表'!BR$85,0)</f>
        <v>0</v>
      </c>
      <c r="BS16" s="29">
        <f>IFERROR('3.1 取引係数表'!BS16/'3.1 取引係数表'!BS$85,0)</f>
        <v>0</v>
      </c>
      <c r="BT16" s="29">
        <f>IFERROR('3.1 取引係数表'!BT16/'3.1 取引係数表'!BT$85,0)</f>
        <v>0</v>
      </c>
      <c r="BU16" s="29">
        <f>IFERROR('3.1 取引係数表'!BU16/'3.1 取引係数表'!BU$85,0)</f>
        <v>0</v>
      </c>
      <c r="BV16" s="30">
        <f>IFERROR('3.1 取引係数表'!BV16/'3.1 取引係数表'!BV$85,0)</f>
        <v>0</v>
      </c>
    </row>
    <row r="17" spans="1:74">
      <c r="A17" s="6" t="s">
        <v>13</v>
      </c>
      <c r="B17" s="7" t="s">
        <v>192</v>
      </c>
      <c r="C17" s="28">
        <f>IFERROR('3.1 取引係数表'!C17/'3.1 取引係数表'!C$85,0)</f>
        <v>1.3502793390382636E-4</v>
      </c>
      <c r="D17" s="29">
        <f>IFERROR('3.1 取引係数表'!D17/'3.1 取引係数表'!D$85,0)</f>
        <v>3.2159769736048692E-5</v>
      </c>
      <c r="E17" s="29">
        <f>IFERROR('3.1 取引係数表'!E17/'3.1 取引係数表'!E$85,0)</f>
        <v>2.2871545929798358E-3</v>
      </c>
      <c r="F17" s="29">
        <f>IFERROR('3.1 取引係数表'!F17/'3.1 取引係数表'!F$85,0)</f>
        <v>3.5177339675450804E-4</v>
      </c>
      <c r="G17" s="29">
        <f>IFERROR('3.1 取引係数表'!G17/'3.1 取引係数表'!G$85,0)</f>
        <v>7.6680198466396029E-3</v>
      </c>
      <c r="H17" s="29">
        <f>IFERROR('3.1 取引係数表'!H17/'3.1 取引係数表'!H$85,0)</f>
        <v>0</v>
      </c>
      <c r="I17" s="29">
        <f>IFERROR('3.1 取引係数表'!I17/'3.1 取引係数表'!I$85,0)</f>
        <v>0</v>
      </c>
      <c r="J17" s="29">
        <f>IFERROR('3.1 取引係数表'!J17/'3.1 取引係数表'!J$85,0)</f>
        <v>0</v>
      </c>
      <c r="K17" s="29">
        <f>IFERROR('3.1 取引係数表'!K17/'3.1 取引係数表'!K$85,0)</f>
        <v>0</v>
      </c>
      <c r="L17" s="29">
        <f>IFERROR('3.1 取引係数表'!L17/'3.1 取引係数表'!L$85,0)</f>
        <v>0</v>
      </c>
      <c r="M17" s="29">
        <f>IFERROR('3.1 取引係数表'!M17/'3.1 取引係数表'!M$85,0)</f>
        <v>2.9719153994749615E-5</v>
      </c>
      <c r="N17" s="29">
        <f>IFERROR('3.1 取引係数表'!N17/'3.1 取引係数表'!N$85,0)</f>
        <v>0</v>
      </c>
      <c r="O17" s="29">
        <f>IFERROR('3.1 取引係数表'!O17/'3.1 取引係数表'!O$85,0)</f>
        <v>0.25142857142857145</v>
      </c>
      <c r="P17" s="29">
        <f>IFERROR('3.1 取引係数表'!P17/'3.1 取引係数表'!P$85,0)</f>
        <v>0.20222965080287886</v>
      </c>
      <c r="Q17" s="29">
        <f>IFERROR('3.1 取引係数表'!Q17/'3.1 取引係数表'!Q$85,0)</f>
        <v>5.717837165941579E-4</v>
      </c>
      <c r="R17" s="29">
        <f>IFERROR('3.1 取引係数表'!R17/'3.1 取引係数表'!R$85,0)</f>
        <v>1.0353709658411758E-3</v>
      </c>
      <c r="S17" s="29">
        <f>IFERROR('3.1 取引係数表'!S17/'3.1 取引係数表'!S$85,0)</f>
        <v>0</v>
      </c>
      <c r="T17" s="29">
        <f>IFERROR('3.1 取引係数表'!T17/'3.1 取引係数表'!T$85,0)</f>
        <v>5.1223596058415149E-4</v>
      </c>
      <c r="U17" s="29">
        <f>IFERROR('3.1 取引係数表'!U17/'3.1 取引係数表'!U$85,0)</f>
        <v>0</v>
      </c>
      <c r="V17" s="29">
        <f>IFERROR('3.1 取引係数表'!V17/'3.1 取引係数表'!V$85,0)</f>
        <v>6.9840205609565319E-6</v>
      </c>
      <c r="W17" s="29">
        <f>IFERROR('3.1 取引係数表'!W17/'3.1 取引係数表'!W$85,0)</f>
        <v>0</v>
      </c>
      <c r="X17" s="29">
        <f>IFERROR('3.1 取引係数表'!X17/'3.1 取引係数表'!X$85,0)</f>
        <v>5.5352596036754127E-4</v>
      </c>
      <c r="Y17" s="29">
        <f>IFERROR('3.1 取引係数表'!Y17/'3.1 取引係数表'!Y$85,0)</f>
        <v>1.4111164150105939E-2</v>
      </c>
      <c r="Z17" s="29">
        <f>IFERROR('3.1 取引係数表'!Z17/'3.1 取引係数表'!Z$85,0)</f>
        <v>0</v>
      </c>
      <c r="AA17" s="29">
        <f>IFERROR('3.1 取引係数表'!AA17/'3.1 取引係数表'!AA$85,0)</f>
        <v>1.1610491239884359E-5</v>
      </c>
      <c r="AB17" s="29">
        <f>IFERROR('3.1 取引係数表'!AB17/'3.1 取引係数表'!AB$85,0)</f>
        <v>7.9404466501240695E-4</v>
      </c>
      <c r="AC17" s="29">
        <f>IFERROR('3.1 取引係数表'!AC17/'3.1 取引係数表'!AC$85,0)</f>
        <v>0</v>
      </c>
      <c r="AD17" s="29">
        <f>IFERROR('3.1 取引係数表'!AD17/'3.1 取引係数表'!AD$85,0)</f>
        <v>2.7794662699683502E-5</v>
      </c>
      <c r="AE17" s="29">
        <f>IFERROR('3.1 取引係数表'!AE17/'3.1 取引係数表'!AE$85,0)</f>
        <v>2.757194554540755E-4</v>
      </c>
      <c r="AF17" s="29">
        <f>IFERROR('3.1 取引係数表'!AF17/'3.1 取引係数表'!AF$85,0)</f>
        <v>2.383481962873465E-4</v>
      </c>
      <c r="AG17" s="29">
        <f>IFERROR('3.1 取引係数表'!AG17/'3.1 取引係数表'!AG$85,0)</f>
        <v>2.8459778670490493E-4</v>
      </c>
      <c r="AH17" s="29">
        <f>IFERROR('3.1 取引係数表'!AH17/'3.1 取引係数表'!AH$85,0)</f>
        <v>0</v>
      </c>
      <c r="AI17" s="29">
        <f>IFERROR('3.1 取引係数表'!AI17/'3.1 取引係数表'!AI$85,0)</f>
        <v>0</v>
      </c>
      <c r="AJ17" s="29">
        <f>IFERROR('3.1 取引係数表'!AJ17/'3.1 取引係数表'!AJ$85,0)</f>
        <v>0</v>
      </c>
      <c r="AK17" s="29">
        <f>IFERROR('3.1 取引係数表'!AK17/'3.1 取引係数表'!AK$85,0)</f>
        <v>0</v>
      </c>
      <c r="AL17" s="29">
        <f>IFERROR('3.1 取引係数表'!AL17/'3.1 取引係数表'!AL$85,0)</f>
        <v>0</v>
      </c>
      <c r="AM17" s="29">
        <f>IFERROR('3.1 取引係数表'!AM17/'3.1 取引係数表'!AM$85,0)</f>
        <v>0</v>
      </c>
      <c r="AN17" s="29">
        <f>IFERROR('3.1 取引係数表'!AN17/'3.1 取引係数表'!AN$85,0)</f>
        <v>0</v>
      </c>
      <c r="AO17" s="29">
        <f>IFERROR('3.1 取引係数表'!AO17/'3.1 取引係数表'!AO$85,0)</f>
        <v>0</v>
      </c>
      <c r="AP17" s="29">
        <f>IFERROR('3.1 取引係数表'!AP17/'3.1 取引係数表'!AP$85,0)</f>
        <v>5.8620259462286879E-5</v>
      </c>
      <c r="AQ17" s="29">
        <f>IFERROR('3.1 取引係数表'!AQ17/'3.1 取引係数表'!AQ$85,0)</f>
        <v>2.2922636103151864E-4</v>
      </c>
      <c r="AR17" s="29">
        <f>IFERROR('3.1 取引係数表'!AR17/'3.1 取引係数表'!AR$85,0)</f>
        <v>8.4674005080440302E-4</v>
      </c>
      <c r="AS17" s="29">
        <f>IFERROR('3.1 取引係数表'!AS17/'3.1 取引係数表'!AS$85,0)</f>
        <v>0</v>
      </c>
      <c r="AT17" s="29">
        <f>IFERROR('3.1 取引係数表'!AT17/'3.1 取引係数表'!AT$85,0)</f>
        <v>1.8281535648994515E-3</v>
      </c>
      <c r="AU17" s="29">
        <f>IFERROR('3.1 取引係数表'!AU17/'3.1 取引係数表'!AU$85,0)</f>
        <v>0</v>
      </c>
      <c r="AV17" s="29">
        <f>IFERROR('3.1 取引係数表'!AV17/'3.1 取引係数表'!AV$85,0)</f>
        <v>1.8284050645060667E-3</v>
      </c>
      <c r="AW17" s="29">
        <f>IFERROR('3.1 取引係数表'!AW17/'3.1 取引係数表'!AW$85,0)</f>
        <v>3.0080945088602055E-4</v>
      </c>
      <c r="AX17" s="29">
        <f>IFERROR('3.1 取引係数表'!AX17/'3.1 取引係数表'!AX$85,0)</f>
        <v>5.6259581710009986E-5</v>
      </c>
      <c r="AY17" s="29">
        <f>IFERROR('3.1 取引係数表'!AY17/'3.1 取引係数表'!AY$85,0)</f>
        <v>0</v>
      </c>
      <c r="AZ17" s="29">
        <f>IFERROR('3.1 取引係数表'!AZ17/'3.1 取引係数表'!AZ$85,0)</f>
        <v>0</v>
      </c>
      <c r="BA17" s="29">
        <f>IFERROR('3.1 取引係数表'!BA17/'3.1 取引係数表'!BA$85,0)</f>
        <v>9.0740711086913583E-5</v>
      </c>
      <c r="BB17" s="29">
        <f>IFERROR('3.1 取引係数表'!BB17/'3.1 取引係数表'!BB$85,0)</f>
        <v>3.2954898866979191E-4</v>
      </c>
      <c r="BC17" s="29">
        <f>IFERROR('3.1 取引係数表'!BC17/'3.1 取引係数表'!BC$85,0)</f>
        <v>8.8054135682617676E-6</v>
      </c>
      <c r="BD17" s="29">
        <f>IFERROR('3.1 取引係数表'!BD17/'3.1 取引係数表'!BD$85,0)</f>
        <v>0</v>
      </c>
      <c r="BE17" s="29">
        <f>IFERROR('3.1 取引係数表'!BE17/'3.1 取引係数表'!BE$85,0)</f>
        <v>0</v>
      </c>
      <c r="BF17" s="29">
        <f>IFERROR('3.1 取引係数表'!BF17/'3.1 取引係数表'!BF$85,0)</f>
        <v>1.3160519264738239E-4</v>
      </c>
      <c r="BG17" s="29">
        <f>IFERROR('3.1 取引係数表'!BG17/'3.1 取引係数表'!BG$85,0)</f>
        <v>1.7643685765956509E-5</v>
      </c>
      <c r="BH17" s="29">
        <f>IFERROR('3.1 取引係数表'!BH17/'3.1 取引係数表'!BH$85,0)</f>
        <v>3.0474797342597672E-4</v>
      </c>
      <c r="BI17" s="29">
        <f>IFERROR('3.1 取引係数表'!BI17/'3.1 取引係数表'!BI$85,0)</f>
        <v>5.9297450053601772E-5</v>
      </c>
      <c r="BJ17" s="29">
        <f>IFERROR('3.1 取引係数表'!BJ17/'3.1 取引係数表'!BJ$85,0)</f>
        <v>8.5557105089792189E-6</v>
      </c>
      <c r="BK17" s="29">
        <f>IFERROR('3.1 取引係数表'!BK17/'3.1 取引係数表'!BK$85,0)</f>
        <v>1.809139710616648E-3</v>
      </c>
      <c r="BL17" s="29">
        <f>IFERROR('3.1 取引係数表'!BL17/'3.1 取引係数表'!BL$85,0)</f>
        <v>1.6535377191114896E-3</v>
      </c>
      <c r="BM17" s="29">
        <f>IFERROR('3.1 取引係数表'!BM17/'3.1 取引係数表'!BM$85,0)</f>
        <v>4.3331102583978085E-5</v>
      </c>
      <c r="BN17" s="29">
        <f>IFERROR('3.1 取引係数表'!BN17/'3.1 取引係数表'!BN$85,0)</f>
        <v>0</v>
      </c>
      <c r="BO17" s="29">
        <f>IFERROR('3.1 取引係数表'!BO17/'3.1 取引係数表'!BO$85,0)</f>
        <v>6.6637346234323566E-5</v>
      </c>
      <c r="BP17" s="29">
        <f>IFERROR('3.1 取引係数表'!BP17/'3.1 取引係数表'!BP$85,0)</f>
        <v>1.3603641363893731E-4</v>
      </c>
      <c r="BQ17" s="29">
        <f>IFERROR('3.1 取引係数表'!BQ17/'3.1 取引係数表'!BQ$85,0)</f>
        <v>2.2709562506957586E-3</v>
      </c>
      <c r="BR17" s="29">
        <f>IFERROR('3.1 取引係数表'!BR17/'3.1 取引係数表'!BR$85,0)</f>
        <v>0</v>
      </c>
      <c r="BS17" s="29">
        <f>IFERROR('3.1 取引係数表'!BS17/'3.1 取引係数表'!BS$85,0)</f>
        <v>5.5998642457152556E-4</v>
      </c>
      <c r="BT17" s="29">
        <f>IFERROR('3.1 取引係数表'!BT17/'3.1 取引係数表'!BT$85,0)</f>
        <v>3.3894022635044569E-4</v>
      </c>
      <c r="BU17" s="29">
        <f>IFERROR('3.1 取引係数表'!BU17/'3.1 取引係数表'!BU$85,0)</f>
        <v>2.4986802745029034E-2</v>
      </c>
      <c r="BV17" s="30">
        <f>IFERROR('3.1 取引係数表'!BV17/'3.1 取引係数表'!BV$85,0)</f>
        <v>3.7328356219170776E-3</v>
      </c>
    </row>
    <row r="18" spans="1:74">
      <c r="A18" s="6" t="s">
        <v>14</v>
      </c>
      <c r="B18" s="7" t="s">
        <v>193</v>
      </c>
      <c r="C18" s="28">
        <f>IFERROR('3.1 取引係数表'!C18/'3.1 取引係数表'!C$85,0)</f>
        <v>3.0943901519626875E-3</v>
      </c>
      <c r="D18" s="29">
        <f>IFERROR('3.1 取引係数表'!D18/'3.1 取引係数表'!D$85,0)</f>
        <v>7.2359481906109557E-4</v>
      </c>
      <c r="E18" s="29">
        <f>IFERROR('3.1 取引係数表'!E18/'3.1 取引係数表'!E$85,0)</f>
        <v>1.1202389843166542E-3</v>
      </c>
      <c r="F18" s="29">
        <f>IFERROR('3.1 取引係数表'!F18/'3.1 取引係数表'!F$85,0)</f>
        <v>2.0647568939938517E-4</v>
      </c>
      <c r="G18" s="29">
        <f>IFERROR('3.1 取引係数表'!G18/'3.1 取引係数表'!G$85,0)</f>
        <v>3.6084799278304014E-3</v>
      </c>
      <c r="H18" s="29">
        <f>IFERROR('3.1 取引係数表'!H18/'3.1 取引係数表'!H$85,0)</f>
        <v>6.2215212057483349E-3</v>
      </c>
      <c r="I18" s="29">
        <f>IFERROR('3.1 取引係数表'!I18/'3.1 取引係数表'!I$85,0)</f>
        <v>4.9480455220188031E-4</v>
      </c>
      <c r="J18" s="29">
        <f>IFERROR('3.1 取引係数表'!J18/'3.1 取引係数表'!J$85,0)</f>
        <v>5.8174728583445363E-4</v>
      </c>
      <c r="K18" s="29">
        <f>IFERROR('3.1 取引係数表'!K18/'3.1 取引係数表'!K$85,0)</f>
        <v>1.4400612214508805E-3</v>
      </c>
      <c r="L18" s="29">
        <f>IFERROR('3.1 取引係数表'!L18/'3.1 取引係数表'!L$85,0)</f>
        <v>3.0623734096662308E-3</v>
      </c>
      <c r="M18" s="29">
        <f>IFERROR('3.1 取引係数表'!M18/'3.1 取引係数表'!M$85,0)</f>
        <v>1.28783000643915E-3</v>
      </c>
      <c r="N18" s="29">
        <f>IFERROR('3.1 取引係数表'!N18/'3.1 取引係数表'!N$85,0)</f>
        <v>4.7433829807418652E-5</v>
      </c>
      <c r="O18" s="29">
        <f>IFERROR('3.1 取引係数表'!O18/'3.1 取引係数表'!O$85,0)</f>
        <v>0</v>
      </c>
      <c r="P18" s="29">
        <f>IFERROR('3.1 取引係数表'!P18/'3.1 取引係数表'!P$85,0)</f>
        <v>0.15498010970614043</v>
      </c>
      <c r="Q18" s="29">
        <f>IFERROR('3.1 取引係数表'!Q18/'3.1 取引係数表'!Q$85,0)</f>
        <v>1.3673088875077689E-3</v>
      </c>
      <c r="R18" s="29">
        <f>IFERROR('3.1 取引係数表'!R18/'3.1 取引係数表'!R$85,0)</f>
        <v>2.6683950908264449E-3</v>
      </c>
      <c r="S18" s="29">
        <f>IFERROR('3.1 取引係数表'!S18/'3.1 取引係数表'!S$85,0)</f>
        <v>1.7678614971958059E-3</v>
      </c>
      <c r="T18" s="29">
        <f>IFERROR('3.1 取引係数表'!T18/'3.1 取引係数表'!T$85,0)</f>
        <v>4.6769370314205135E-4</v>
      </c>
      <c r="U18" s="29">
        <f>IFERROR('3.1 取引係数表'!U18/'3.1 取引係数表'!U$85,0)</f>
        <v>7.6185957003703855E-4</v>
      </c>
      <c r="V18" s="29">
        <f>IFERROR('3.1 取引係数表'!V18/'3.1 取引係数表'!V$85,0)</f>
        <v>1.9555257570678288E-4</v>
      </c>
      <c r="W18" s="29">
        <f>IFERROR('3.1 取引係数表'!W18/'3.1 取引係数表'!W$85,0)</f>
        <v>9.1171107581906954E-3</v>
      </c>
      <c r="X18" s="29">
        <f>IFERROR('3.1 取引係数表'!X18/'3.1 取引係数表'!X$85,0)</f>
        <v>3.1630054878145213E-4</v>
      </c>
      <c r="Y18" s="29">
        <f>IFERROR('3.1 取引係数表'!Y18/'3.1 取引係数表'!Y$85,0)</f>
        <v>7.0346456297264029E-4</v>
      </c>
      <c r="Z18" s="29">
        <f>IFERROR('3.1 取引係数表'!Z18/'3.1 取引係数表'!Z$85,0)</f>
        <v>0</v>
      </c>
      <c r="AA18" s="29">
        <f>IFERROR('3.1 取引係数表'!AA18/'3.1 取引係数表'!AA$85,0)</f>
        <v>9.8689175539017049E-4</v>
      </c>
      <c r="AB18" s="29">
        <f>IFERROR('3.1 取引係数表'!AB18/'3.1 取引係数表'!AB$85,0)</f>
        <v>2.4813895781637717E-3</v>
      </c>
      <c r="AC18" s="29">
        <f>IFERROR('3.1 取引係数表'!AC18/'3.1 取引係数表'!AC$85,0)</f>
        <v>6.2555700281072193E-4</v>
      </c>
      <c r="AD18" s="29">
        <f>IFERROR('3.1 取引係数表'!AD18/'3.1 取引係数表'!AD$85,0)</f>
        <v>1.2435090399119271E-3</v>
      </c>
      <c r="AE18" s="29">
        <f>IFERROR('3.1 取引係数表'!AE18/'3.1 取引係数表'!AE$85,0)</f>
        <v>1.0684128898845425E-3</v>
      </c>
      <c r="AF18" s="29">
        <f>IFERROR('3.1 取引係数表'!AF18/'3.1 取引係数表'!AF$85,0)</f>
        <v>1.4706590834751166E-3</v>
      </c>
      <c r="AG18" s="29">
        <f>IFERROR('3.1 取引係数表'!AG18/'3.1 取引係数表'!AG$85,0)</f>
        <v>9.7693663320818323E-4</v>
      </c>
      <c r="AH18" s="29">
        <f>IFERROR('3.1 取引係数表'!AH18/'3.1 取引係数表'!AH$85,0)</f>
        <v>1.3902509374098644E-3</v>
      </c>
      <c r="AI18" s="29">
        <f>IFERROR('3.1 取引係数表'!AI18/'3.1 取引係数表'!AI$85,0)</f>
        <v>2.5854108956602033E-4</v>
      </c>
      <c r="AJ18" s="29">
        <f>IFERROR('3.1 取引係数表'!AJ18/'3.1 取引係数表'!AJ$85,0)</f>
        <v>1.0537486547889513E-3</v>
      </c>
      <c r="AK18" s="29">
        <f>IFERROR('3.1 取引係数表'!AK18/'3.1 取引係数表'!AK$85,0)</f>
        <v>1.4784567727400733E-3</v>
      </c>
      <c r="AL18" s="29">
        <f>IFERROR('3.1 取引係数表'!AL18/'3.1 取引係数表'!AL$85,0)</f>
        <v>2.3751193788149319E-3</v>
      </c>
      <c r="AM18" s="29">
        <f>IFERROR('3.1 取引係数表'!AM18/'3.1 取引係数表'!AM$85,0)</f>
        <v>0</v>
      </c>
      <c r="AN18" s="29">
        <f>IFERROR('3.1 取引係数表'!AN18/'3.1 取引係数表'!AN$85,0)</f>
        <v>4.7755491881566379E-4</v>
      </c>
      <c r="AO18" s="29">
        <f>IFERROR('3.1 取引係数表'!AO18/'3.1 取引係数表'!AO$85,0)</f>
        <v>0</v>
      </c>
      <c r="AP18" s="29">
        <f>IFERROR('3.1 取引係数表'!AP18/'3.1 取引係数表'!AP$85,0)</f>
        <v>1.5932685905134384E-4</v>
      </c>
      <c r="AQ18" s="29">
        <f>IFERROR('3.1 取引係数表'!AQ18/'3.1 取引係数表'!AQ$85,0)</f>
        <v>2.2922636103151864E-4</v>
      </c>
      <c r="AR18" s="29">
        <f>IFERROR('3.1 取引係数表'!AR18/'3.1 取引係数表'!AR$85,0)</f>
        <v>8.4674005080440302E-4</v>
      </c>
      <c r="AS18" s="29">
        <f>IFERROR('3.1 取引係数表'!AS18/'3.1 取引係数表'!AS$85,0)</f>
        <v>0</v>
      </c>
      <c r="AT18" s="29">
        <f>IFERROR('3.1 取引係数表'!AT18/'3.1 取引係数表'!AT$85,0)</f>
        <v>2.5137111517367461E-3</v>
      </c>
      <c r="AU18" s="29">
        <f>IFERROR('3.1 取引係数表'!AU18/'3.1 取引係数表'!AU$85,0)</f>
        <v>6.0463147711469856E-4</v>
      </c>
      <c r="AV18" s="29">
        <f>IFERROR('3.1 取引係数表'!AV18/'3.1 取引係数表'!AV$85,0)</f>
        <v>2.0315611827845187E-3</v>
      </c>
      <c r="AW18" s="29">
        <f>IFERROR('3.1 取引係数表'!AW18/'3.1 取引係数表'!AW$85,0)</f>
        <v>1.3317654780135638E-3</v>
      </c>
      <c r="AX18" s="29">
        <f>IFERROR('3.1 取引係数表'!AX18/'3.1 取引係数表'!AX$85,0)</f>
        <v>2.0394098369878621E-3</v>
      </c>
      <c r="AY18" s="29">
        <f>IFERROR('3.1 取引係数表'!AY18/'3.1 取引係数表'!AY$85,0)</f>
        <v>2.6949918609081146E-4</v>
      </c>
      <c r="AZ18" s="29">
        <f>IFERROR('3.1 取引係数表'!AZ18/'3.1 取引係数表'!AZ$85,0)</f>
        <v>0</v>
      </c>
      <c r="BA18" s="29">
        <f>IFERROR('3.1 取引係数表'!BA18/'3.1 取引係数表'!BA$85,0)</f>
        <v>1.9215679994875818E-3</v>
      </c>
      <c r="BB18" s="29">
        <f>IFERROR('3.1 取引係数表'!BB18/'3.1 取引係数表'!BB$85,0)</f>
        <v>3.6549978743376922E-3</v>
      </c>
      <c r="BC18" s="29">
        <f>IFERROR('3.1 取引係数表'!BC18/'3.1 取引係数表'!BC$85,0)</f>
        <v>1.7728232650767025E-3</v>
      </c>
      <c r="BD18" s="29">
        <f>IFERROR('3.1 取引係数表'!BD18/'3.1 取引係数表'!BD$85,0)</f>
        <v>2.9488666522499854E-5</v>
      </c>
      <c r="BE18" s="29">
        <f>IFERROR('3.1 取引係数表'!BE18/'3.1 取引係数表'!BE$85,0)</f>
        <v>0</v>
      </c>
      <c r="BF18" s="29">
        <f>IFERROR('3.1 取引係数表'!BF18/'3.1 取引係数表'!BF$85,0)</f>
        <v>1.281094297176863E-3</v>
      </c>
      <c r="BG18" s="29">
        <f>IFERROR('3.1 取引係数表'!BG18/'3.1 取引係数表'!BG$85,0)</f>
        <v>1.0939085174893036E-3</v>
      </c>
      <c r="BH18" s="29">
        <f>IFERROR('3.1 取引係数表'!BH18/'3.1 取引係数表'!BH$85,0)</f>
        <v>1.4627902724446882E-3</v>
      </c>
      <c r="BI18" s="29">
        <f>IFERROR('3.1 取引係数表'!BI18/'3.1 取引係数表'!BI$85,0)</f>
        <v>4.2584931893757698E-3</v>
      </c>
      <c r="BJ18" s="29">
        <f>IFERROR('3.1 取引係数表'!BJ18/'3.1 取引係数表'!BJ$85,0)</f>
        <v>1.368913681436675E-4</v>
      </c>
      <c r="BK18" s="29">
        <f>IFERROR('3.1 取引係数表'!BK18/'3.1 取引係数表'!BK$85,0)</f>
        <v>1.7617386701638102E-3</v>
      </c>
      <c r="BL18" s="29">
        <f>IFERROR('3.1 取引係数表'!BL18/'3.1 取引係数表'!BL$85,0)</f>
        <v>3.5288482009793484E-3</v>
      </c>
      <c r="BM18" s="29">
        <f>IFERROR('3.1 取引係数表'!BM18/'3.1 取引係数表'!BM$85,0)</f>
        <v>1.4843309918489381E-2</v>
      </c>
      <c r="BN18" s="29">
        <f>IFERROR('3.1 取引係数表'!BN18/'3.1 取引係数表'!BN$85,0)</f>
        <v>0</v>
      </c>
      <c r="BO18" s="29">
        <f>IFERROR('3.1 取引係数表'!BO18/'3.1 取引係数表'!BO$85,0)</f>
        <v>4.8645262751056202E-4</v>
      </c>
      <c r="BP18" s="29">
        <f>IFERROR('3.1 取引係数表'!BP18/'3.1 取引係数表'!BP$85,0)</f>
        <v>1.654496922635724E-3</v>
      </c>
      <c r="BQ18" s="29">
        <f>IFERROR('3.1 取引係数表'!BQ18/'3.1 取引係数表'!BQ$85,0)</f>
        <v>3.3440944005343428E-3</v>
      </c>
      <c r="BR18" s="29">
        <f>IFERROR('3.1 取引係数表'!BR18/'3.1 取引係数表'!BR$85,0)</f>
        <v>6.3736946183137494E-4</v>
      </c>
      <c r="BS18" s="29">
        <f>IFERROR('3.1 取引係数表'!BS18/'3.1 取引係数表'!BS$85,0)</f>
        <v>8.4167656541659589E-3</v>
      </c>
      <c r="BT18" s="29">
        <f>IFERROR('3.1 取引係数表'!BT18/'3.1 取引係数表'!BT$85,0)</f>
        <v>4.5263926591709519E-3</v>
      </c>
      <c r="BU18" s="29">
        <f>IFERROR('3.1 取引係数表'!BU18/'3.1 取引係数表'!BU$85,0)</f>
        <v>1.4077071969030442E-3</v>
      </c>
      <c r="BV18" s="30">
        <f>IFERROR('3.1 取引係数表'!BV18/'3.1 取引係数表'!BV$85,0)</f>
        <v>2.9138971946597596E-3</v>
      </c>
    </row>
    <row r="19" spans="1:74">
      <c r="A19" s="6" t="s">
        <v>15</v>
      </c>
      <c r="B19" s="7" t="s">
        <v>194</v>
      </c>
      <c r="C19" s="28">
        <f>IFERROR('3.1 取引係数表'!C19/'3.1 取引係数表'!C$85,0)</f>
        <v>0</v>
      </c>
      <c r="D19" s="29">
        <f>IFERROR('3.1 取引係数表'!D19/'3.1 取引係数表'!D$85,0)</f>
        <v>5.5234404521663626E-3</v>
      </c>
      <c r="E19" s="29">
        <f>IFERROR('3.1 取引係数表'!E19/'3.1 取引係数表'!E$85,0)</f>
        <v>2.333831217326363E-4</v>
      </c>
      <c r="F19" s="29">
        <f>IFERROR('3.1 取引係数表'!F19/'3.1 取引係数表'!F$85,0)</f>
        <v>9.1766973066393406E-4</v>
      </c>
      <c r="G19" s="29">
        <f>IFERROR('3.1 取引係数表'!G19/'3.1 取引係数表'!G$85,0)</f>
        <v>0</v>
      </c>
      <c r="H19" s="29">
        <f>IFERROR('3.1 取引係数表'!H19/'3.1 取引係数表'!H$85,0)</f>
        <v>8.7627059235892044E-4</v>
      </c>
      <c r="I19" s="29">
        <f>IFERROR('3.1 取引係数表'!I19/'3.1 取引係数表'!I$85,0)</f>
        <v>0</v>
      </c>
      <c r="J19" s="29">
        <f>IFERROR('3.1 取引係数表'!J19/'3.1 取引係数表'!J$85,0)</f>
        <v>0</v>
      </c>
      <c r="K19" s="29">
        <f>IFERROR('3.1 取引係数表'!K19/'3.1 取引係数表'!K$85,0)</f>
        <v>0</v>
      </c>
      <c r="L19" s="29">
        <f>IFERROR('3.1 取引係数表'!L19/'3.1 取引係数表'!L$85,0)</f>
        <v>0</v>
      </c>
      <c r="M19" s="29">
        <f>IFERROR('3.1 取引係数表'!M19/'3.1 取引係数表'!M$85,0)</f>
        <v>0</v>
      </c>
      <c r="N19" s="29">
        <f>IFERROR('3.1 取引係数表'!N19/'3.1 取引係数表'!N$85,0)</f>
        <v>3.5575372355563989E-2</v>
      </c>
      <c r="O19" s="29">
        <f>IFERROR('3.1 取引係数表'!O19/'3.1 取引係数表'!O$85,0)</f>
        <v>0</v>
      </c>
      <c r="P19" s="29">
        <f>IFERROR('3.1 取引係数表'!P19/'3.1 取引係数表'!P$85,0)</f>
        <v>0</v>
      </c>
      <c r="Q19" s="29">
        <f>IFERROR('3.1 取引係数表'!Q19/'3.1 取引係数表'!Q$85,0)</f>
        <v>1.5562461155997513E-2</v>
      </c>
      <c r="R19" s="29">
        <f>IFERROR('3.1 取引係数表'!R19/'3.1 取引係数表'!R$85,0)</f>
        <v>0.24633411336891192</v>
      </c>
      <c r="S19" s="29">
        <f>IFERROR('3.1 取引係数表'!S19/'3.1 取引係数表'!S$85,0)</f>
        <v>0</v>
      </c>
      <c r="T19" s="29">
        <f>IFERROR('3.1 取引係数表'!T19/'3.1 取引係数表'!T$85,0)</f>
        <v>4.0492961311000114E-5</v>
      </c>
      <c r="U19" s="29">
        <f>IFERROR('3.1 取引係数表'!U19/'3.1 取引係数表'!U$85,0)</f>
        <v>0</v>
      </c>
      <c r="V19" s="29">
        <f>IFERROR('3.1 取引係数表'!V19/'3.1 取引係数表'!V$85,0)</f>
        <v>0</v>
      </c>
      <c r="W19" s="29">
        <f>IFERROR('3.1 取引係数表'!W19/'3.1 取引係数表'!W$85,0)</f>
        <v>0</v>
      </c>
      <c r="X19" s="29">
        <f>IFERROR('3.1 取引係数表'!X19/'3.1 取引係数表'!X$85,0)</f>
        <v>2.635837906512101E-4</v>
      </c>
      <c r="Y19" s="29">
        <f>IFERROR('3.1 取引係数表'!Y19/'3.1 取引係数表'!Y$85,0)</f>
        <v>0</v>
      </c>
      <c r="Z19" s="29">
        <f>IFERROR('3.1 取引係数表'!Z19/'3.1 取引係数表'!Z$85,0)</f>
        <v>0</v>
      </c>
      <c r="AA19" s="29">
        <f>IFERROR('3.1 取引係数表'!AA19/'3.1 取引係数表'!AA$85,0)</f>
        <v>5.8052456199421798E-5</v>
      </c>
      <c r="AB19" s="29">
        <f>IFERROR('3.1 取引係数表'!AB19/'3.1 取引係数表'!AB$85,0)</f>
        <v>9.9255583126550868E-5</v>
      </c>
      <c r="AC19" s="29">
        <f>IFERROR('3.1 取引係数表'!AC19/'3.1 取引係数表'!AC$85,0)</f>
        <v>1.7138548022211559E-5</v>
      </c>
      <c r="AD19" s="29">
        <f>IFERROR('3.1 取引係数表'!AD19/'3.1 取引係数表'!AD$85,0)</f>
        <v>0</v>
      </c>
      <c r="AE19" s="29">
        <f>IFERROR('3.1 取引係数表'!AE19/'3.1 取引係数表'!AE$85,0)</f>
        <v>3.5154230570394623E-3</v>
      </c>
      <c r="AF19" s="29">
        <f>IFERROR('3.1 取引係数表'!AF19/'3.1 取引係数表'!AF$85,0)</f>
        <v>3.7780724730653861E-4</v>
      </c>
      <c r="AG19" s="29">
        <f>IFERROR('3.1 取引係数表'!AG19/'3.1 取引係数表'!AG$85,0)</f>
        <v>4.2416016287750257E-5</v>
      </c>
      <c r="AH19" s="29">
        <f>IFERROR('3.1 取引係数表'!AH19/'3.1 取引係数表'!AH$85,0)</f>
        <v>3.1727718488606863E-5</v>
      </c>
      <c r="AI19" s="29">
        <f>IFERROR('3.1 取引係数表'!AI19/'3.1 取引係数表'!AI$85,0)</f>
        <v>0</v>
      </c>
      <c r="AJ19" s="29">
        <f>IFERROR('3.1 取引係数表'!AJ19/'3.1 取引係数表'!AJ$85,0)</f>
        <v>0</v>
      </c>
      <c r="AK19" s="29">
        <f>IFERROR('3.1 取引係数表'!AK19/'3.1 取引係数表'!AK$85,0)</f>
        <v>7.0402703463813007E-5</v>
      </c>
      <c r="AL19" s="29">
        <f>IFERROR('3.1 取引係数表'!AL19/'3.1 取引係数表'!AL$85,0)</f>
        <v>0</v>
      </c>
      <c r="AM19" s="29">
        <f>IFERROR('3.1 取引係数表'!AM19/'3.1 取引係数表'!AM$85,0)</f>
        <v>0</v>
      </c>
      <c r="AN19" s="29">
        <f>IFERROR('3.1 取引係数表'!AN19/'3.1 取引係数表'!AN$85,0)</f>
        <v>0</v>
      </c>
      <c r="AO19" s="29">
        <f>IFERROR('3.1 取引係数表'!AO19/'3.1 取引係数表'!AO$85,0)</f>
        <v>0</v>
      </c>
      <c r="AP19" s="29">
        <f>IFERROR('3.1 取引係数表'!AP19/'3.1 取引係数表'!AP$85,0)</f>
        <v>0</v>
      </c>
      <c r="AQ19" s="29">
        <f>IFERROR('3.1 取引係数表'!AQ19/'3.1 取引係数表'!AQ$85,0)</f>
        <v>0</v>
      </c>
      <c r="AR19" s="29">
        <f>IFERROR('3.1 取引係数表'!AR19/'3.1 取引係数表'!AR$85,0)</f>
        <v>4.2337002540220151E-4</v>
      </c>
      <c r="AS19" s="29">
        <f>IFERROR('3.1 取引係数表'!AS19/'3.1 取引係数表'!AS$85,0)</f>
        <v>0</v>
      </c>
      <c r="AT19" s="29">
        <f>IFERROR('3.1 取引係数表'!AT19/'3.1 取引係数表'!AT$85,0)</f>
        <v>4.1133455210237658E-3</v>
      </c>
      <c r="AU19" s="29">
        <f>IFERROR('3.1 取引係数表'!AU19/'3.1 取引係数表'!AU$85,0)</f>
        <v>0</v>
      </c>
      <c r="AV19" s="29">
        <f>IFERROR('3.1 取引係数表'!AV19/'3.1 取引係数表'!AV$85,0)</f>
        <v>1.6917945723723675E-2</v>
      </c>
      <c r="AW19" s="29">
        <f>IFERROR('3.1 取引係数表'!AW19/'3.1 取引係数表'!AW$85,0)</f>
        <v>4.7145044847954499E-3</v>
      </c>
      <c r="AX19" s="29">
        <f>IFERROR('3.1 取引係数表'!AX19/'3.1 取引係数表'!AX$85,0)</f>
        <v>1.5049438107427671E-3</v>
      </c>
      <c r="AY19" s="29">
        <f>IFERROR('3.1 取引係数表'!AY19/'3.1 取引係数表'!AY$85,0)</f>
        <v>0</v>
      </c>
      <c r="AZ19" s="29">
        <f>IFERROR('3.1 取引係数表'!AZ19/'3.1 取引係数表'!AZ$85,0)</f>
        <v>0</v>
      </c>
      <c r="BA19" s="29">
        <f>IFERROR('3.1 取引係数表'!BA19/'3.1 取引係数表'!BA$85,0)</f>
        <v>0</v>
      </c>
      <c r="BB19" s="29">
        <f>IFERROR('3.1 取引係数表'!BB19/'3.1 取引係数表'!BB$85,0)</f>
        <v>0</v>
      </c>
      <c r="BC19" s="29">
        <f>IFERROR('3.1 取引係数表'!BC19/'3.1 取引係数表'!BC$85,0)</f>
        <v>0</v>
      </c>
      <c r="BD19" s="29">
        <f>IFERROR('3.1 取引係数表'!BD19/'3.1 取引係数表'!BD$85,0)</f>
        <v>0</v>
      </c>
      <c r="BE19" s="29">
        <f>IFERROR('3.1 取引係数表'!BE19/'3.1 取引係数表'!BE$85,0)</f>
        <v>0</v>
      </c>
      <c r="BF19" s="29">
        <f>IFERROR('3.1 取引係数表'!BF19/'3.1 取引係数表'!BF$85,0)</f>
        <v>6.9298359253387287E-4</v>
      </c>
      <c r="BG19" s="29">
        <f>IFERROR('3.1 取引係数表'!BG19/'3.1 取引係数表'!BG$85,0)</f>
        <v>0</v>
      </c>
      <c r="BH19" s="29">
        <f>IFERROR('3.1 取引係数表'!BH19/'3.1 取引係数表'!BH$85,0)</f>
        <v>0</v>
      </c>
      <c r="BI19" s="29">
        <f>IFERROR('3.1 取引係数表'!BI19/'3.1 取引係数表'!BI$85,0)</f>
        <v>4.6813776358106665E-6</v>
      </c>
      <c r="BJ19" s="29">
        <f>IFERROR('3.1 取引係数表'!BJ19/'3.1 取引係数表'!BJ$85,0)</f>
        <v>0</v>
      </c>
      <c r="BK19" s="29">
        <f>IFERROR('3.1 取引係数表'!BK19/'3.1 取引係数表'!BK$85,0)</f>
        <v>0</v>
      </c>
      <c r="BL19" s="29">
        <f>IFERROR('3.1 取引係数表'!BL19/'3.1 取引係数表'!BL$85,0)</f>
        <v>0</v>
      </c>
      <c r="BM19" s="29">
        <f>IFERROR('3.1 取引係数表'!BM19/'3.1 取引係数表'!BM$85,0)</f>
        <v>0</v>
      </c>
      <c r="BN19" s="29">
        <f>IFERROR('3.1 取引係数表'!BN19/'3.1 取引係数表'!BN$85,0)</f>
        <v>0</v>
      </c>
      <c r="BO19" s="29">
        <f>IFERROR('3.1 取引係数表'!BO19/'3.1 取引係数表'!BO$85,0)</f>
        <v>0</v>
      </c>
      <c r="BP19" s="29">
        <f>IFERROR('3.1 取引係数表'!BP19/'3.1 取引係数表'!BP$85,0)</f>
        <v>1.7280301191973117E-4</v>
      </c>
      <c r="BQ19" s="29">
        <f>IFERROR('3.1 取引係数表'!BQ19/'3.1 取引係数表'!BQ$85,0)</f>
        <v>0</v>
      </c>
      <c r="BR19" s="29">
        <f>IFERROR('3.1 取引係数表'!BR19/'3.1 取引係数表'!BR$85,0)</f>
        <v>0</v>
      </c>
      <c r="BS19" s="29">
        <f>IFERROR('3.1 取引係数表'!BS19/'3.1 取引係数表'!BS$85,0)</f>
        <v>0</v>
      </c>
      <c r="BT19" s="29">
        <f>IFERROR('3.1 取引係数表'!BT19/'3.1 取引係数表'!BT$85,0)</f>
        <v>1.3557609054017829E-4</v>
      </c>
      <c r="BU19" s="29">
        <f>IFERROR('3.1 取引係数表'!BU19/'3.1 取引係数表'!BU$85,0)</f>
        <v>0</v>
      </c>
      <c r="BV19" s="30">
        <f>IFERROR('3.1 取引係数表'!BV19/'3.1 取引係数表'!BV$85,0)</f>
        <v>1.9045079703658561E-5</v>
      </c>
    </row>
    <row r="20" spans="1:74">
      <c r="A20" s="6" t="s">
        <v>16</v>
      </c>
      <c r="B20" s="7" t="s">
        <v>109</v>
      </c>
      <c r="C20" s="28">
        <f>IFERROR('3.1 取引係数表'!C20/'3.1 取引係数表'!C$85,0)</f>
        <v>5.6261639126594312E-6</v>
      </c>
      <c r="D20" s="29">
        <f>IFERROR('3.1 取引係数表'!D20/'3.1 取引係数表'!D$85,0)</f>
        <v>0</v>
      </c>
      <c r="E20" s="29">
        <f>IFERROR('3.1 取引係数表'!E20/'3.1 取引係数表'!E$85,0)</f>
        <v>1.4002987303958177E-4</v>
      </c>
      <c r="F20" s="29">
        <f>IFERROR('3.1 取引係数表'!F20/'3.1 取引係数表'!F$85,0)</f>
        <v>4.5118761757643425E-4</v>
      </c>
      <c r="G20" s="29">
        <f>IFERROR('3.1 取引係数表'!G20/'3.1 取引係数表'!G$85,0)</f>
        <v>0</v>
      </c>
      <c r="H20" s="29">
        <f>IFERROR('3.1 取引係数表'!H20/'3.1 取引係数表'!H$85,0)</f>
        <v>2.3659305993690852E-3</v>
      </c>
      <c r="I20" s="29">
        <f>IFERROR('3.1 取引係数表'!I20/'3.1 取引係数表'!I$85,0)</f>
        <v>0</v>
      </c>
      <c r="J20" s="29">
        <f>IFERROR('3.1 取引係数表'!J20/'3.1 取引係数表'!J$85,0)</f>
        <v>3.9307249042868487E-4</v>
      </c>
      <c r="K20" s="29">
        <f>IFERROR('3.1 取引係数表'!K20/'3.1 取引係数表'!K$85,0)</f>
        <v>4.8818829365939538E-4</v>
      </c>
      <c r="L20" s="29">
        <f>IFERROR('3.1 取引係数表'!L20/'3.1 取引係数表'!L$85,0)</f>
        <v>9.151202539849114E-4</v>
      </c>
      <c r="M20" s="29">
        <f>IFERROR('3.1 取引係数表'!M20/'3.1 取引係数表'!M$85,0)</f>
        <v>1.54539600772698E-3</v>
      </c>
      <c r="N20" s="29">
        <f>IFERROR('3.1 取引係数表'!N20/'3.1 取引係数表'!N$85,0)</f>
        <v>2.3716914903709326E-5</v>
      </c>
      <c r="O20" s="29">
        <f>IFERROR('3.1 取引係数表'!O20/'3.1 取引係数表'!O$85,0)</f>
        <v>0</v>
      </c>
      <c r="P20" s="29">
        <f>IFERROR('3.1 取引係数表'!P20/'3.1 取引係数表'!P$85,0)</f>
        <v>1.3013473722741685E-3</v>
      </c>
      <c r="Q20" s="29">
        <f>IFERROR('3.1 取引係数表'!Q20/'3.1 取引係数表'!Q$85,0)</f>
        <v>1.4916096954630206E-4</v>
      </c>
      <c r="R20" s="29">
        <f>IFERROR('3.1 取引係数表'!R20/'3.1 取引係数表'!R$85,0)</f>
        <v>3.7441707772858129E-2</v>
      </c>
      <c r="S20" s="29">
        <f>IFERROR('3.1 取引係数表'!S20/'3.1 取引係数表'!S$85,0)</f>
        <v>2.43842965130456E-4</v>
      </c>
      <c r="T20" s="29">
        <f>IFERROR('3.1 取引係数表'!T20/'3.1 取引係数表'!T$85,0)</f>
        <v>3.7658454019230106E-4</v>
      </c>
      <c r="U20" s="29">
        <f>IFERROR('3.1 取引係数表'!U20/'3.1 取引係数表'!U$85,0)</f>
        <v>1.3418218724873792E-3</v>
      </c>
      <c r="V20" s="29">
        <f>IFERROR('3.1 取引係数表'!V20/'3.1 取引係数表'!V$85,0)</f>
        <v>6.2856185048608783E-5</v>
      </c>
      <c r="W20" s="29">
        <f>IFERROR('3.1 取引係数表'!W20/'3.1 取引係数表'!W$85,0)</f>
        <v>1.176401388153638E-4</v>
      </c>
      <c r="X20" s="29">
        <f>IFERROR('3.1 取引係数表'!X20/'3.1 取引係数表'!X$85,0)</f>
        <v>9.6998834959645321E-4</v>
      </c>
      <c r="Y20" s="29">
        <f>IFERROR('3.1 取引係数表'!Y20/'3.1 取引係数表'!Y$85,0)</f>
        <v>9.4632732876081367E-4</v>
      </c>
      <c r="Z20" s="29">
        <f>IFERROR('3.1 取引係数表'!Z20/'3.1 取引係数表'!Z$85,0)</f>
        <v>0</v>
      </c>
      <c r="AA20" s="29">
        <f>IFERROR('3.1 取引係数表'!AA20/'3.1 取引係数表'!AA$85,0)</f>
        <v>4.4119866711560566E-4</v>
      </c>
      <c r="AB20" s="29">
        <f>IFERROR('3.1 取引係数表'!AB20/'3.1 取引係数表'!AB$85,0)</f>
        <v>5.9553349875930521E-3</v>
      </c>
      <c r="AC20" s="29">
        <f>IFERROR('3.1 取引係数表'!AC20/'3.1 取引係数表'!AC$85,0)</f>
        <v>1.8423939123877426E-4</v>
      </c>
      <c r="AD20" s="29">
        <f>IFERROR('3.1 取引係数表'!AD20/'3.1 取引係数表'!AD$85,0)</f>
        <v>6.6102958681421207E-4</v>
      </c>
      <c r="AE20" s="29">
        <f>IFERROR('3.1 取引係数表'!AE20/'3.1 取引係数表'!AE$85,0)</f>
        <v>2.757194554540755E-4</v>
      </c>
      <c r="AF20" s="29">
        <f>IFERROR('3.1 取引係数表'!AF20/'3.1 取引係数表'!AF$85,0)</f>
        <v>9.5846402336826567E-4</v>
      </c>
      <c r="AG20" s="29">
        <f>IFERROR('3.1 取引係数表'!AG20/'3.1 取引係数表'!AG$85,0)</f>
        <v>1.1821754216972975E-3</v>
      </c>
      <c r="AH20" s="29">
        <f>IFERROR('3.1 取引係数表'!AH20/'3.1 取引係数表'!AH$85,0)</f>
        <v>5.0764349581770981E-4</v>
      </c>
      <c r="AI20" s="29">
        <f>IFERROR('3.1 取引係数表'!AI20/'3.1 取引係数表'!AI$85,0)</f>
        <v>3.8781163434903045E-4</v>
      </c>
      <c r="AJ20" s="29">
        <f>IFERROR('3.1 取引係数表'!AJ20/'3.1 取引係数表'!AJ$85,0)</f>
        <v>5.2687432739447566E-4</v>
      </c>
      <c r="AK20" s="29">
        <f>IFERROR('3.1 取引係数表'!AK20/'3.1 取引係数表'!AK$85,0)</f>
        <v>3.2737257110673052E-3</v>
      </c>
      <c r="AL20" s="29">
        <f>IFERROR('3.1 取引係数表'!AL20/'3.1 取引係数表'!AL$85,0)</f>
        <v>1.9059087323007931E-3</v>
      </c>
      <c r="AM20" s="29">
        <f>IFERROR('3.1 取引係数表'!AM20/'3.1 取引係数表'!AM$85,0)</f>
        <v>0</v>
      </c>
      <c r="AN20" s="29">
        <f>IFERROR('3.1 取引係数表'!AN20/'3.1 取引係数表'!AN$85,0)</f>
        <v>0</v>
      </c>
      <c r="AO20" s="29">
        <f>IFERROR('3.1 取引係数表'!AO20/'3.1 取引係数表'!AO$85,0)</f>
        <v>0</v>
      </c>
      <c r="AP20" s="29">
        <f>IFERROR('3.1 取引係数表'!AP20/'3.1 取引係数表'!AP$85,0)</f>
        <v>7.8160345949715839E-5</v>
      </c>
      <c r="AQ20" s="29">
        <f>IFERROR('3.1 取引係数表'!AQ20/'3.1 取引係数表'!AQ$85,0)</f>
        <v>4.0114613180515762E-4</v>
      </c>
      <c r="AR20" s="29">
        <f>IFERROR('3.1 取引係数表'!AR20/'3.1 取引係数表'!AR$85,0)</f>
        <v>1.2701100762066045E-3</v>
      </c>
      <c r="AS20" s="29">
        <f>IFERROR('3.1 取引係数表'!AS20/'3.1 取引係数表'!AS$85,0)</f>
        <v>0</v>
      </c>
      <c r="AT20" s="29">
        <f>IFERROR('3.1 取引係数表'!AT20/'3.1 取引係数表'!AT$85,0)</f>
        <v>1.8738574040219377E-2</v>
      </c>
      <c r="AU20" s="29">
        <f>IFERROR('3.1 取引係数表'!AU20/'3.1 取引係数表'!AU$85,0)</f>
        <v>6.046314771146986E-5</v>
      </c>
      <c r="AV20" s="29">
        <f>IFERROR('3.1 取引係数表'!AV20/'3.1 取引係数表'!AV$85,0)</f>
        <v>2.3158197829268878E-2</v>
      </c>
      <c r="AW20" s="29">
        <f>IFERROR('3.1 取引係数表'!AW20/'3.1 取引係数表'!AW$85,0)</f>
        <v>2.5924305403631589E-3</v>
      </c>
      <c r="AX20" s="29">
        <f>IFERROR('3.1 取引係数表'!AX20/'3.1 取引係数表'!AX$85,0)</f>
        <v>6.8917987594762232E-4</v>
      </c>
      <c r="AY20" s="29">
        <f>IFERROR('3.1 取引係数表'!AY20/'3.1 取引係数表'!AY$85,0)</f>
        <v>9.7842274789595811E-4</v>
      </c>
      <c r="AZ20" s="29">
        <f>IFERROR('3.1 取引係数表'!AZ20/'3.1 取引係数表'!AZ$85,0)</f>
        <v>0</v>
      </c>
      <c r="BA20" s="29">
        <f>IFERROR('3.1 取引係数表'!BA20/'3.1 取引係数表'!BA$85,0)</f>
        <v>2.7168836437199422E-3</v>
      </c>
      <c r="BB20" s="29">
        <f>IFERROR('3.1 取引係数表'!BB20/'3.1 取引係数表'!BB$85,0)</f>
        <v>1.9323554335637799E-3</v>
      </c>
      <c r="BC20" s="29">
        <f>IFERROR('3.1 取引係数表'!BC20/'3.1 取引係数表'!BC$85,0)</f>
        <v>2.19254797849718E-3</v>
      </c>
      <c r="BD20" s="29">
        <f>IFERROR('3.1 取引係数表'!BD20/'3.1 取引係数表'!BD$85,0)</f>
        <v>8.8465999567499556E-4</v>
      </c>
      <c r="BE20" s="29">
        <f>IFERROR('3.1 取引係数表'!BE20/'3.1 取引係数表'!BE$85,0)</f>
        <v>1.5770544419636666E-4</v>
      </c>
      <c r="BF20" s="29">
        <f>IFERROR('3.1 取引係数表'!BF20/'3.1 取引係数表'!BF$85,0)</f>
        <v>1.49906539749909E-3</v>
      </c>
      <c r="BG20" s="29">
        <f>IFERROR('3.1 取引係数表'!BG20/'3.1 取引係数表'!BG$85,0)</f>
        <v>4.8520135856380397E-4</v>
      </c>
      <c r="BH20" s="29">
        <f>IFERROR('3.1 取引係数表'!BH20/'3.1 取引係数表'!BH$85,0)</f>
        <v>2.6208325714633996E-3</v>
      </c>
      <c r="BI20" s="29">
        <f>IFERROR('3.1 取引係数表'!BI20/'3.1 取引係数表'!BI$85,0)</f>
        <v>2.5341857601855074E-3</v>
      </c>
      <c r="BJ20" s="29">
        <f>IFERROR('3.1 取引係数表'!BJ20/'3.1 取引係数表'!BJ$85,0)</f>
        <v>1.4065588076761836E-3</v>
      </c>
      <c r="BK20" s="29">
        <f>IFERROR('3.1 取引係数表'!BK20/'3.1 取引係数表'!BK$85,0)</f>
        <v>1.5563341615348458E-3</v>
      </c>
      <c r="BL20" s="29">
        <f>IFERROR('3.1 取引係数表'!BL20/'3.1 取引係数表'!BL$85,0)</f>
        <v>3.8340075225321126E-3</v>
      </c>
      <c r="BM20" s="29">
        <f>IFERROR('3.1 取引係数表'!BM20/'3.1 取引係数表'!BM$85,0)</f>
        <v>1.1550146122107047E-2</v>
      </c>
      <c r="BN20" s="29">
        <f>IFERROR('3.1 取引係数表'!BN20/'3.1 取引係数表'!BN$85,0)</f>
        <v>0</v>
      </c>
      <c r="BO20" s="29">
        <f>IFERROR('3.1 取引係数表'!BO20/'3.1 取引係数表'!BO$85,0)</f>
        <v>2.7321311956072662E-4</v>
      </c>
      <c r="BP20" s="29">
        <f>IFERROR('3.1 取引係数表'!BP20/'3.1 取引係数表'!BP$85,0)</f>
        <v>4.1344039766752702E-3</v>
      </c>
      <c r="BQ20" s="29">
        <f>IFERROR('3.1 取引係数表'!BQ20/'3.1 取引係数表'!BQ$85,0)</f>
        <v>5.281086496716019E-3</v>
      </c>
      <c r="BR20" s="29">
        <f>IFERROR('3.1 取引係数表'!BR20/'3.1 取引係数表'!BR$85,0)</f>
        <v>3.0452096509721244E-3</v>
      </c>
      <c r="BS20" s="29">
        <f>IFERROR('3.1 取引係数表'!BS20/'3.1 取引係数表'!BS$85,0)</f>
        <v>2.8593246224333955E-3</v>
      </c>
      <c r="BT20" s="29">
        <f>IFERROR('3.1 取引係数表'!BT20/'3.1 取引係数表'!BT$85,0)</f>
        <v>2.3325250122480674E-3</v>
      </c>
      <c r="BU20" s="29">
        <f>IFERROR('3.1 取引係数表'!BU20/'3.1 取引係数表'!BU$85,0)</f>
        <v>0</v>
      </c>
      <c r="BV20" s="30">
        <f>IFERROR('3.1 取引係数表'!BV20/'3.1 取引係数表'!BV$85,0)</f>
        <v>1.7204055332304899E-3</v>
      </c>
    </row>
    <row r="21" spans="1:74">
      <c r="A21" s="6" t="s">
        <v>17</v>
      </c>
      <c r="B21" s="7" t="s">
        <v>110</v>
      </c>
      <c r="C21" s="28">
        <f>IFERROR('3.1 取引係数表'!C21/'3.1 取引係数表'!C$85,0)</f>
        <v>1.6557800394956707E-2</v>
      </c>
      <c r="D21" s="29">
        <f>IFERROR('3.1 取引係数表'!D21/'3.1 取引係数表'!D$85,0)</f>
        <v>2.5969014061859317E-3</v>
      </c>
      <c r="E21" s="29">
        <f>IFERROR('3.1 取引係数表'!E21/'3.1 取引係数表'!E$85,0)</f>
        <v>2.0070948469006721E-2</v>
      </c>
      <c r="F21" s="29">
        <f>IFERROR('3.1 取引係数表'!F21/'3.1 取引係数表'!F$85,0)</f>
        <v>1.452977073551229E-4</v>
      </c>
      <c r="G21" s="29">
        <f>IFERROR('3.1 取引係数表'!G21/'3.1 取引係数表'!G$85,0)</f>
        <v>0</v>
      </c>
      <c r="H21" s="29">
        <f>IFERROR('3.1 取引係数表'!H21/'3.1 取引係数表'!H$85,0)</f>
        <v>0</v>
      </c>
      <c r="I21" s="29">
        <f>IFERROR('3.1 取引係数表'!I21/'3.1 取引係数表'!I$85,0)</f>
        <v>0</v>
      </c>
      <c r="J21" s="29">
        <f>IFERROR('3.1 取引係数表'!J21/'3.1 取引係数表'!J$85,0)</f>
        <v>1.7609647571205082E-2</v>
      </c>
      <c r="K21" s="29">
        <f>IFERROR('3.1 取引係数表'!K21/'3.1 取引係数表'!K$85,0)</f>
        <v>2.5082322871527313E-2</v>
      </c>
      <c r="L21" s="29">
        <f>IFERROR('3.1 取引係数表'!L21/'3.1 取引係数表'!L$85,0)</f>
        <v>1.491833410634447E-2</v>
      </c>
      <c r="M21" s="29">
        <f>IFERROR('3.1 取引係数表'!M21/'3.1 取引係数表'!M$85,0)</f>
        <v>3.0511664767942939E-2</v>
      </c>
      <c r="N21" s="29">
        <f>IFERROR('3.1 取引係数表'!N21/'3.1 取引係数表'!N$85,0)</f>
        <v>5.4548904278531448E-4</v>
      </c>
      <c r="O21" s="29">
        <f>IFERROR('3.1 取引係数表'!O21/'3.1 取引係数表'!O$85,0)</f>
        <v>0</v>
      </c>
      <c r="P21" s="29">
        <f>IFERROR('3.1 取引係数表'!P21/'3.1 取引係数表'!P$85,0)</f>
        <v>7.8928669476608041E-3</v>
      </c>
      <c r="Q21" s="29">
        <f>IFERROR('3.1 取引係数表'!Q21/'3.1 取引係数表'!Q$85,0)</f>
        <v>1.2430080795525171E-4</v>
      </c>
      <c r="R21" s="29">
        <f>IFERROR('3.1 取引係数表'!R21/'3.1 取引係数表'!R$85,0)</f>
        <v>6.0607080927288339E-3</v>
      </c>
      <c r="S21" s="29">
        <f>IFERROR('3.1 取引係数表'!S21/'3.1 取引係数表'!S$85,0)</f>
        <v>0.38691782492075105</v>
      </c>
      <c r="T21" s="29">
        <f>IFERROR('3.1 取引係数表'!T21/'3.1 取引係数表'!T$85,0)</f>
        <v>0.14529886842419618</v>
      </c>
      <c r="U21" s="29">
        <f>IFERROR('3.1 取引係数表'!U21/'3.1 取引係数表'!U$85,0)</f>
        <v>2.4701121699816785E-3</v>
      </c>
      <c r="V21" s="29">
        <f>IFERROR('3.1 取引係数表'!V21/'3.1 取引係数表'!V$85,0)</f>
        <v>8.1014638507095763E-4</v>
      </c>
      <c r="W21" s="29">
        <f>IFERROR('3.1 取引係数表'!W21/'3.1 取引係数表'!W$85,0)</f>
        <v>5.8820069407681902E-5</v>
      </c>
      <c r="X21" s="29">
        <f>IFERROR('3.1 取引係数表'!X21/'3.1 取引係数表'!X$85,0)</f>
        <v>6.2732942174988007E-3</v>
      </c>
      <c r="Y21" s="29">
        <f>IFERROR('3.1 取引係数表'!Y21/'3.1 取引係数表'!Y$85,0)</f>
        <v>6.9174015358976293E-3</v>
      </c>
      <c r="Z21" s="29">
        <f>IFERROR('3.1 取引係数表'!Z21/'3.1 取引係数表'!Z$85,0)</f>
        <v>0</v>
      </c>
      <c r="AA21" s="29">
        <f>IFERROR('3.1 取引係数表'!AA21/'3.1 取引係数表'!AA$85,0)</f>
        <v>2.3220982479768719E-5</v>
      </c>
      <c r="AB21" s="29">
        <f>IFERROR('3.1 取引係数表'!AB21/'3.1 取引係数表'!AB$85,0)</f>
        <v>2.1339950372208438E-2</v>
      </c>
      <c r="AC21" s="29">
        <f>IFERROR('3.1 取引係数表'!AC21/'3.1 取引係数表'!AC$85,0)</f>
        <v>5.1415644066634672E-4</v>
      </c>
      <c r="AD21" s="29">
        <f>IFERROR('3.1 取引係数表'!AD21/'3.1 取引係数表'!AD$85,0)</f>
        <v>1.5710026743299372E-5</v>
      </c>
      <c r="AE21" s="29">
        <f>IFERROR('3.1 取引係数表'!AE21/'3.1 取引係数表'!AE$85,0)</f>
        <v>3.7911425124935379E-4</v>
      </c>
      <c r="AF21" s="29">
        <f>IFERROR('3.1 取引係数表'!AF21/'3.1 取引係数表'!AF$85,0)</f>
        <v>1.0674956450741796E-2</v>
      </c>
      <c r="AG21" s="29">
        <f>IFERROR('3.1 取引係数表'!AG21/'3.1 取引係数表'!AG$85,0)</f>
        <v>1.9757654038552053E-3</v>
      </c>
      <c r="AH21" s="29">
        <f>IFERROR('3.1 取引係数表'!AH21/'3.1 取引係数表'!AH$85,0)</f>
        <v>1.6065762907412748E-3</v>
      </c>
      <c r="AI21" s="29">
        <f>IFERROR('3.1 取引係数表'!AI21/'3.1 取引係数表'!AI$85,0)</f>
        <v>1.4773776546629733E-4</v>
      </c>
      <c r="AJ21" s="29">
        <f>IFERROR('3.1 取引係数表'!AJ21/'3.1 取引係数表'!AJ$85,0)</f>
        <v>2.8212065048427598E-3</v>
      </c>
      <c r="AK21" s="29">
        <f>IFERROR('3.1 取引係数表'!AK21/'3.1 取引係数表'!AK$85,0)</f>
        <v>1.3024500140805407E-3</v>
      </c>
      <c r="AL21" s="29">
        <f>IFERROR('3.1 取引係数表'!AL21/'3.1 取引係数表'!AL$85,0)</f>
        <v>2.0387825437030269E-3</v>
      </c>
      <c r="AM21" s="29">
        <f>IFERROR('3.1 取引係数表'!AM21/'3.1 取引係数表'!AM$85,0)</f>
        <v>0</v>
      </c>
      <c r="AN21" s="29">
        <f>IFERROR('3.1 取引係数表'!AN21/'3.1 取引係数表'!AN$85,0)</f>
        <v>4.7755491881566379E-4</v>
      </c>
      <c r="AO21" s="29">
        <f>IFERROR('3.1 取引係数表'!AO21/'3.1 取引係数表'!AO$85,0)</f>
        <v>0</v>
      </c>
      <c r="AP21" s="29">
        <f>IFERROR('3.1 取引係数表'!AP21/'3.1 取引係数表'!AP$85,0)</f>
        <v>3.6975855968519417E-4</v>
      </c>
      <c r="AQ21" s="29">
        <f>IFERROR('3.1 取引係数表'!AQ21/'3.1 取引係数表'!AQ$85,0)</f>
        <v>2.2922636103151864E-4</v>
      </c>
      <c r="AR21" s="29">
        <f>IFERROR('3.1 取引係数表'!AR21/'3.1 取引係数表'!AR$85,0)</f>
        <v>8.4674005080440302E-4</v>
      </c>
      <c r="AS21" s="29">
        <f>IFERROR('3.1 取引係数表'!AS21/'3.1 取引係数表'!AS$85,0)</f>
        <v>0</v>
      </c>
      <c r="AT21" s="29">
        <f>IFERROR('3.1 取引係数表'!AT21/'3.1 取引係数表'!AT$85,0)</f>
        <v>1.6453382084095063E-2</v>
      </c>
      <c r="AU21" s="29">
        <f>IFERROR('3.1 取引係数表'!AU21/'3.1 取引係数表'!AU$85,0)</f>
        <v>4.8370518169175888E-4</v>
      </c>
      <c r="AV21" s="29">
        <f>IFERROR('3.1 取引係数表'!AV21/'3.1 取引係数表'!AV$85,0)</f>
        <v>3.8999576091564223E-3</v>
      </c>
      <c r="AW21" s="29">
        <f>IFERROR('3.1 取引係数表'!AW21/'3.1 取引係数表'!AW$85,0)</f>
        <v>2.8440166265587401E-4</v>
      </c>
      <c r="AX21" s="29">
        <f>IFERROR('3.1 取引係数表'!AX21/'3.1 取引係数表'!AX$85,0)</f>
        <v>0</v>
      </c>
      <c r="AY21" s="29">
        <f>IFERROR('3.1 取引係数表'!AY21/'3.1 取引係数表'!AY$85,0)</f>
        <v>0</v>
      </c>
      <c r="AZ21" s="29">
        <f>IFERROR('3.1 取引係数表'!AZ21/'3.1 取引係数表'!AZ$85,0)</f>
        <v>0</v>
      </c>
      <c r="BA21" s="29">
        <f>IFERROR('3.1 取引係数表'!BA21/'3.1 取引係数表'!BA$85,0)</f>
        <v>6.0849653317106755E-4</v>
      </c>
      <c r="BB21" s="29">
        <f>IFERROR('3.1 取引係数表'!BB21/'3.1 取引係数表'!BB$85,0)</f>
        <v>7.6416846658430319E-3</v>
      </c>
      <c r="BC21" s="29">
        <f>IFERROR('3.1 取引係数表'!BC21/'3.1 取引係数表'!BC$85,0)</f>
        <v>1.8417990046947529E-3</v>
      </c>
      <c r="BD21" s="29">
        <f>IFERROR('3.1 取引係数表'!BD21/'3.1 取引係数表'!BD$85,0)</f>
        <v>6.553037004999967E-6</v>
      </c>
      <c r="BE21" s="29">
        <f>IFERROR('3.1 取引係数表'!BE21/'3.1 取引係数表'!BE$85,0)</f>
        <v>1.8398968489576108E-4</v>
      </c>
      <c r="BF21" s="29">
        <f>IFERROR('3.1 取引係数表'!BF21/'3.1 取引係数表'!BF$85,0)</f>
        <v>4.7583502466569194E-3</v>
      </c>
      <c r="BG21" s="29">
        <f>IFERROR('3.1 取引係数表'!BG21/'3.1 取引係数表'!BG$85,0)</f>
        <v>3.5287371531913018E-4</v>
      </c>
      <c r="BH21" s="29">
        <f>IFERROR('3.1 取引係数表'!BH21/'3.1 取引係数表'!BH$85,0)</f>
        <v>3.5167916133357714E-2</v>
      </c>
      <c r="BI21" s="29">
        <f>IFERROR('3.1 取引係数表'!BI21/'3.1 取引係数表'!BI$85,0)</f>
        <v>4.1508215037521244E-4</v>
      </c>
      <c r="BJ21" s="29">
        <f>IFERROR('3.1 取引係数表'!BJ21/'3.1 取引係数表'!BJ$85,0)</f>
        <v>2.1611724745681507E-3</v>
      </c>
      <c r="BK21" s="29">
        <f>IFERROR('3.1 取引係数表'!BK21/'3.1 取引係数表'!BK$85,0)</f>
        <v>1.4681155584698416E-3</v>
      </c>
      <c r="BL21" s="29">
        <f>IFERROR('3.1 取引係数表'!BL21/'3.1 取引係数表'!BL$85,0)</f>
        <v>7.0115676673053722E-3</v>
      </c>
      <c r="BM21" s="29">
        <f>IFERROR('3.1 取引係数表'!BM21/'3.1 取引係数表'!BM$85,0)</f>
        <v>2.4072834768876714E-3</v>
      </c>
      <c r="BN21" s="29">
        <f>IFERROR('3.1 取引係数表'!BN21/'3.1 取引係数表'!BN$85,0)</f>
        <v>0</v>
      </c>
      <c r="BO21" s="29">
        <f>IFERROR('3.1 取引係数表'!BO21/'3.1 取引係数表'!BO$85,0)</f>
        <v>6.6637346234323563E-6</v>
      </c>
      <c r="BP21" s="29">
        <f>IFERROR('3.1 取引係数表'!BP21/'3.1 取引係数表'!BP$85,0)</f>
        <v>2.0681211532946548E-3</v>
      </c>
      <c r="BQ21" s="29">
        <f>IFERROR('3.1 取引係数表'!BQ21/'3.1 取引係数表'!BQ$85,0)</f>
        <v>1.3759323165980185E-3</v>
      </c>
      <c r="BR21" s="29">
        <f>IFERROR('3.1 取引係数表'!BR21/'3.1 取引係数表'!BR$85,0)</f>
        <v>3.0642762588046872E-3</v>
      </c>
      <c r="BS21" s="29">
        <f>IFERROR('3.1 取引係数表'!BS21/'3.1 取引係数表'!BS$85,0)</f>
        <v>1.9769217715934159E-3</v>
      </c>
      <c r="BT21" s="29">
        <f>IFERROR('3.1 取引係数表'!BT21/'3.1 取引係数表'!BT$85,0)</f>
        <v>1.0753648999664142E-3</v>
      </c>
      <c r="BU21" s="29">
        <f>IFERROR('3.1 取引係数表'!BU21/'3.1 取引係数表'!BU$85,0)</f>
        <v>0.53563258842160832</v>
      </c>
      <c r="BV21" s="30">
        <f>IFERROR('3.1 取引係数表'!BV21/'3.1 取引係数表'!BV$85,0)</f>
        <v>2.3120726760241492E-2</v>
      </c>
    </row>
    <row r="22" spans="1:74">
      <c r="A22" s="6" t="s">
        <v>18</v>
      </c>
      <c r="B22" s="7" t="s">
        <v>195</v>
      </c>
      <c r="C22" s="28">
        <f>IFERROR('3.1 取引係数表'!C22/'3.1 取引係数表'!C$85,0)</f>
        <v>0</v>
      </c>
      <c r="D22" s="29">
        <f>IFERROR('3.1 取引係数表'!D22/'3.1 取引係数表'!D$85,0)</f>
        <v>0</v>
      </c>
      <c r="E22" s="29">
        <f>IFERROR('3.1 取引係数表'!E22/'3.1 取引係数表'!E$85,0)</f>
        <v>4.2008961911874532E-4</v>
      </c>
      <c r="F22" s="29">
        <f>IFERROR('3.1 取引係数表'!F22/'3.1 取引係数表'!F$85,0)</f>
        <v>5.3530734288729488E-5</v>
      </c>
      <c r="G22" s="29">
        <f>IFERROR('3.1 取引係数表'!G22/'3.1 取引係数表'!G$85,0)</f>
        <v>0</v>
      </c>
      <c r="H22" s="29">
        <f>IFERROR('3.1 取引係数表'!H22/'3.1 取引係数表'!H$85,0)</f>
        <v>3.505082369435682E-4</v>
      </c>
      <c r="I22" s="29">
        <f>IFERROR('3.1 取引係数表'!I22/'3.1 取引係数表'!I$85,0)</f>
        <v>0</v>
      </c>
      <c r="J22" s="29">
        <f>IFERROR('3.1 取引係数表'!J22/'3.1 取引係数表'!J$85,0)</f>
        <v>7.8614498085736971E-3</v>
      </c>
      <c r="K22" s="29">
        <f>IFERROR('3.1 取引係数表'!K22/'3.1 取引係数表'!K$85,0)</f>
        <v>8.9815336652008457E-3</v>
      </c>
      <c r="L22" s="29">
        <f>IFERROR('3.1 取引係数表'!L22/'3.1 取引係数表'!L$85,0)</f>
        <v>6.7150462323124901E-3</v>
      </c>
      <c r="M22" s="29">
        <f>IFERROR('3.1 取引係数表'!M22/'3.1 取引係数表'!M$85,0)</f>
        <v>4.1408687899351128E-3</v>
      </c>
      <c r="N22" s="29">
        <f>IFERROR('3.1 取引係数表'!N22/'3.1 取引係数表'!N$85,0)</f>
        <v>0</v>
      </c>
      <c r="O22" s="29">
        <f>IFERROR('3.1 取引係数表'!O22/'3.1 取引係数表'!O$85,0)</f>
        <v>1.4285714285714286E-3</v>
      </c>
      <c r="P22" s="29">
        <f>IFERROR('3.1 取引係数表'!P22/'3.1 取引係数表'!P$85,0)</f>
        <v>5.0506273920837173E-3</v>
      </c>
      <c r="Q22" s="29">
        <f>IFERROR('3.1 取引係数表'!Q22/'3.1 取引係数表'!Q$85,0)</f>
        <v>4.9720323182100682E-4</v>
      </c>
      <c r="R22" s="29">
        <f>IFERROR('3.1 取引係数表'!R22/'3.1 取引係数表'!R$85,0)</f>
        <v>1.2963181198336672E-3</v>
      </c>
      <c r="S22" s="29">
        <f>IFERROR('3.1 取引係数表'!S22/'3.1 取引係数表'!S$85,0)</f>
        <v>2.43842965130456E-4</v>
      </c>
      <c r="T22" s="29">
        <f>IFERROR('3.1 取引係数表'!T22/'3.1 取引係数表'!T$85,0)</f>
        <v>6.4335216930916983E-2</v>
      </c>
      <c r="U22" s="29">
        <f>IFERROR('3.1 取引係数表'!U22/'3.1 取引係数表'!U$85,0)</f>
        <v>1.0017530678687703E-3</v>
      </c>
      <c r="V22" s="29">
        <f>IFERROR('3.1 取引係数表'!V22/'3.1 取引係数表'!V$85,0)</f>
        <v>1.0476030841434797E-4</v>
      </c>
      <c r="W22" s="29">
        <f>IFERROR('3.1 取引係数表'!W22/'3.1 取引係数表'!W$85,0)</f>
        <v>2.3528027763072761E-4</v>
      </c>
      <c r="X22" s="29">
        <f>IFERROR('3.1 取引係数表'!X22/'3.1 取引係数表'!X$85,0)</f>
        <v>4.0064736178983937E-4</v>
      </c>
      <c r="Y22" s="29">
        <f>IFERROR('3.1 取引係数表'!Y22/'3.1 取引係数表'!Y$85,0)</f>
        <v>1.3985545478146539E-3</v>
      </c>
      <c r="Z22" s="29">
        <f>IFERROR('3.1 取引係数表'!Z22/'3.1 取引係数表'!Z$85,0)</f>
        <v>0</v>
      </c>
      <c r="AA22" s="29">
        <f>IFERROR('3.1 取引係数表'!AA22/'3.1 取引係数表'!AA$85,0)</f>
        <v>3.5992522843641516E-4</v>
      </c>
      <c r="AB22" s="29">
        <f>IFERROR('3.1 取引係数表'!AB22/'3.1 取引係数表'!AB$85,0)</f>
        <v>1.2903225806451613E-3</v>
      </c>
      <c r="AC22" s="29">
        <f>IFERROR('3.1 取引係数表'!AC22/'3.1 取引係数表'!AC$85,0)</f>
        <v>2.056625762665387E-4</v>
      </c>
      <c r="AD22" s="29">
        <f>IFERROR('3.1 取引係数表'!AD22/'3.1 取引係数表'!AD$85,0)</f>
        <v>1.2870137293549101E-3</v>
      </c>
      <c r="AE22" s="29">
        <f>IFERROR('3.1 取引係数表'!AE22/'3.1 取引係数表'!AE$85,0)</f>
        <v>4.8250904704463208E-4</v>
      </c>
      <c r="AF22" s="29">
        <f>IFERROR('3.1 取引係数表'!AF22/'3.1 取引係数表'!AF$85,0)</f>
        <v>5.2664808903065815E-3</v>
      </c>
      <c r="AG22" s="29">
        <f>IFERROR('3.1 取引係数表'!AG22/'3.1 取引係数表'!AG$85,0)</f>
        <v>5.4319866020118869E-4</v>
      </c>
      <c r="AH22" s="29">
        <f>IFERROR('3.1 取引係数表'!AH22/'3.1 取引係数表'!AH$85,0)</f>
        <v>2.0161522930487452E-3</v>
      </c>
      <c r="AI22" s="29">
        <f>IFERROR('3.1 取引係数表'!AI22/'3.1 取引係数表'!AI$85,0)</f>
        <v>1.4958448753462604E-3</v>
      </c>
      <c r="AJ22" s="29">
        <f>IFERROR('3.1 取引係数表'!AJ22/'3.1 取引係数表'!AJ$85,0)</f>
        <v>1.1135358125074733E-3</v>
      </c>
      <c r="AK22" s="29">
        <f>IFERROR('3.1 取引係数表'!AK22/'3.1 取引係数表'!AK$85,0)</f>
        <v>1.4432554210081668E-3</v>
      </c>
      <c r="AL22" s="29">
        <f>IFERROR('3.1 取引係数表'!AL22/'3.1 取引係数表'!AL$85,0)</f>
        <v>3.0934684217082589E-3</v>
      </c>
      <c r="AM22" s="29">
        <f>IFERROR('3.1 取引係数表'!AM22/'3.1 取引係数表'!AM$85,0)</f>
        <v>0</v>
      </c>
      <c r="AN22" s="29">
        <f>IFERROR('3.1 取引係数表'!AN22/'3.1 取引係数表'!AN$85,0)</f>
        <v>9.5510983763132757E-4</v>
      </c>
      <c r="AO22" s="29">
        <f>IFERROR('3.1 取引係数表'!AO22/'3.1 取引係数表'!AO$85,0)</f>
        <v>0</v>
      </c>
      <c r="AP22" s="29">
        <f>IFERROR('3.1 取引係数表'!AP22/'3.1 取引係数表'!AP$85,0)</f>
        <v>1.7736386196281673E-4</v>
      </c>
      <c r="AQ22" s="29">
        <f>IFERROR('3.1 取引係数表'!AQ22/'3.1 取引係数表'!AQ$85,0)</f>
        <v>1.7191977077363896E-4</v>
      </c>
      <c r="AR22" s="29">
        <f>IFERROR('3.1 取引係数表'!AR22/'3.1 取引係数表'!AR$85,0)</f>
        <v>2.9635901778154107E-3</v>
      </c>
      <c r="AS22" s="29">
        <f>IFERROR('3.1 取引係数表'!AS22/'3.1 取引係数表'!AS$85,0)</f>
        <v>0</v>
      </c>
      <c r="AT22" s="29">
        <f>IFERROR('3.1 取引係数表'!AT22/'3.1 取引係数表'!AT$85,0)</f>
        <v>2.7422303473491772E-3</v>
      </c>
      <c r="AU22" s="29">
        <f>IFERROR('3.1 取引係数表'!AU22/'3.1 取引係数表'!AU$85,0)</f>
        <v>1.1487998065179274E-3</v>
      </c>
      <c r="AV22" s="29">
        <f>IFERROR('3.1 取引係数表'!AV22/'3.1 取引係数表'!AV$85,0)</f>
        <v>8.1102481863917395E-4</v>
      </c>
      <c r="AW22" s="29">
        <f>IFERROR('3.1 取引係数表'!AW22/'3.1 取引係数表'!AW$85,0)</f>
        <v>5.4692627433821923E-4</v>
      </c>
      <c r="AX22" s="29">
        <f>IFERROR('3.1 取引係数表'!AX22/'3.1 取引係数表'!AX$85,0)</f>
        <v>5.4853092167259738E-4</v>
      </c>
      <c r="AY22" s="29">
        <f>IFERROR('3.1 取引係数表'!AY22/'3.1 取引係数表'!AY$85,0)</f>
        <v>2.0661604266962214E-3</v>
      </c>
      <c r="AZ22" s="29">
        <f>IFERROR('3.1 取引係数表'!AZ22/'3.1 取引係数表'!AZ$85,0)</f>
        <v>0</v>
      </c>
      <c r="BA22" s="29">
        <f>IFERROR('3.1 取引係数表'!BA22/'3.1 取引係数表'!BA$85,0)</f>
        <v>4.0139420433740599E-3</v>
      </c>
      <c r="BB22" s="29">
        <f>IFERROR('3.1 取引係数表'!BB22/'3.1 取引係数表'!BB$85,0)</f>
        <v>7.6067325003780538E-3</v>
      </c>
      <c r="BC22" s="29">
        <f>IFERROR('3.1 取引係数表'!BC22/'3.1 取引係数表'!BC$85,0)</f>
        <v>1.7503694604776351E-2</v>
      </c>
      <c r="BD22" s="29">
        <f>IFERROR('3.1 取引係数表'!BD22/'3.1 取引係数表'!BD$85,0)</f>
        <v>6.5530370049999667E-5</v>
      </c>
      <c r="BE22" s="29">
        <f>IFERROR('3.1 取引係数表'!BE22/'3.1 取引係数表'!BE$85,0)</f>
        <v>0</v>
      </c>
      <c r="BF22" s="29">
        <f>IFERROR('3.1 取引係数表'!BF22/'3.1 取引係数表'!BF$85,0)</f>
        <v>6.060007855184936E-3</v>
      </c>
      <c r="BG22" s="29">
        <f>IFERROR('3.1 取引係数表'!BG22/'3.1 取引係数表'!BG$85,0)</f>
        <v>4.7637951568082568E-3</v>
      </c>
      <c r="BH22" s="29">
        <f>IFERROR('3.1 取引係数表'!BH22/'3.1 取引係数表'!BH$85,0)</f>
        <v>3.077954531602365E-2</v>
      </c>
      <c r="BI22" s="29">
        <f>IFERROR('3.1 取引係数表'!BI22/'3.1 取引係数表'!BI$85,0)</f>
        <v>1.414400229699596E-2</v>
      </c>
      <c r="BJ22" s="29">
        <f>IFERROR('3.1 取引係数表'!BJ22/'3.1 取引係数表'!BJ$85,0)</f>
        <v>9.1563213867095587E-3</v>
      </c>
      <c r="BK22" s="29">
        <f>IFERROR('3.1 取引係数表'!BK22/'3.1 取引係数表'!BK$85,0)</f>
        <v>3.006015982050806E-3</v>
      </c>
      <c r="BL22" s="29">
        <f>IFERROR('3.1 取引係数表'!BL22/'3.1 取引係数表'!BL$85,0)</f>
        <v>5.7767369242779079E-3</v>
      </c>
      <c r="BM22" s="29">
        <f>IFERROR('3.1 取引係数表'!BM22/'3.1 取引係数表'!BM$85,0)</f>
        <v>4.3990698256645304E-2</v>
      </c>
      <c r="BN22" s="29">
        <f>IFERROR('3.1 取引係数表'!BN22/'3.1 取引係数表'!BN$85,0)</f>
        <v>0</v>
      </c>
      <c r="BO22" s="29">
        <f>IFERROR('3.1 取引係数表'!BO22/'3.1 取引係数表'!BO$85,0)</f>
        <v>5.5975370836831796E-4</v>
      </c>
      <c r="BP22" s="29">
        <f>IFERROR('3.1 取引係数表'!BP22/'3.1 取引係数表'!BP$85,0)</f>
        <v>2.9376512026354296E-3</v>
      </c>
      <c r="BQ22" s="29">
        <f>IFERROR('3.1 取引係数表'!BQ22/'3.1 取引係数表'!BQ$85,0)</f>
        <v>9.6938661916954241E-3</v>
      </c>
      <c r="BR22" s="29">
        <f>IFERROR('3.1 取引係数表'!BR22/'3.1 取引係数表'!BR$85,0)</f>
        <v>5.8289343945262492E-4</v>
      </c>
      <c r="BS22" s="29">
        <f>IFERROR('3.1 取引係数表'!BS22/'3.1 取引係数表'!BS$85,0)</f>
        <v>5.8544035296114036E-4</v>
      </c>
      <c r="BT22" s="29">
        <f>IFERROR('3.1 取引係数表'!BT22/'3.1 取引係数表'!BT$85,0)</f>
        <v>2.8779106491937843E-3</v>
      </c>
      <c r="BU22" s="29">
        <f>IFERROR('3.1 取引係数表'!BU22/'3.1 取引係数表'!BU$85,0)</f>
        <v>0</v>
      </c>
      <c r="BV22" s="30">
        <f>IFERROR('3.1 取引係数表'!BV22/'3.1 取引係数表'!BV$85,0)</f>
        <v>3.8090159407317122E-5</v>
      </c>
    </row>
    <row r="23" spans="1:74">
      <c r="A23" s="6" t="s">
        <v>19</v>
      </c>
      <c r="B23" s="7" t="s">
        <v>112</v>
      </c>
      <c r="C23" s="28">
        <f>IFERROR('3.1 取引係数表'!C23/'3.1 取引係数表'!C$85,0)</f>
        <v>5.2548370944239087E-2</v>
      </c>
      <c r="D23" s="29">
        <f>IFERROR('3.1 取引係数表'!D23/'3.1 取引係数表'!D$85,0)</f>
        <v>2.4923821545437736E-4</v>
      </c>
      <c r="E23" s="29">
        <f>IFERROR('3.1 取引係数表'!E23/'3.1 取引係数表'!E$85,0)</f>
        <v>1.6336818521284541E-3</v>
      </c>
      <c r="F23" s="29">
        <f>IFERROR('3.1 取引係数表'!F23/'3.1 取引係数表'!F$85,0)</f>
        <v>4.6648211308749981E-4</v>
      </c>
      <c r="G23" s="29">
        <f>IFERROR('3.1 取引係数表'!G23/'3.1 取引係数表'!G$85,0)</f>
        <v>1.8042399639152007E-3</v>
      </c>
      <c r="H23" s="29">
        <f>IFERROR('3.1 取引係数表'!H23/'3.1 取引係数表'!H$85,0)</f>
        <v>1.752541184717841E-4</v>
      </c>
      <c r="I23" s="29">
        <f>IFERROR('3.1 取引係数表'!I23/'3.1 取引係数表'!I$85,0)</f>
        <v>0</v>
      </c>
      <c r="J23" s="29">
        <f>IFERROR('3.1 取引係数表'!J23/'3.1 取引係数表'!J$85,0)</f>
        <v>5.8017499587273884E-3</v>
      </c>
      <c r="K23" s="29">
        <f>IFERROR('3.1 取引係数表'!K23/'3.1 取引係数表'!K$85,0)</f>
        <v>1.0487566277686778E-2</v>
      </c>
      <c r="L23" s="29">
        <f>IFERROR('3.1 取引係数表'!L23/'3.1 取引係数表'!L$85,0)</f>
        <v>3.1545100905281931E-3</v>
      </c>
      <c r="M23" s="29">
        <f>IFERROR('3.1 取引係数表'!M23/'3.1 取引係数表'!M$85,0)</f>
        <v>2.1595918569518053E-3</v>
      </c>
      <c r="N23" s="29">
        <f>IFERROR('3.1 取引係数表'!N23/'3.1 取引係数表'!N$85,0)</f>
        <v>1.8973531922967461E-4</v>
      </c>
      <c r="O23" s="29">
        <f>IFERROR('3.1 取引係数表'!O23/'3.1 取引係数表'!O$85,0)</f>
        <v>0</v>
      </c>
      <c r="P23" s="29">
        <f>IFERROR('3.1 取引係数表'!P23/'3.1 取引係数表'!P$85,0)</f>
        <v>1.7334700622816508E-2</v>
      </c>
      <c r="Q23" s="29">
        <f>IFERROR('3.1 取引係数表'!Q23/'3.1 取引係数表'!Q$85,0)</f>
        <v>0</v>
      </c>
      <c r="R23" s="29">
        <f>IFERROR('3.1 取引係数表'!R23/'3.1 取引係数表'!R$85,0)</f>
        <v>2.6515597905688647E-3</v>
      </c>
      <c r="S23" s="29">
        <f>IFERROR('3.1 取引係数表'!S23/'3.1 取引係数表'!S$85,0)</f>
        <v>5.4864667154352594E-4</v>
      </c>
      <c r="T23" s="29">
        <f>IFERROR('3.1 取引係数表'!T23/'3.1 取引係数表'!T$85,0)</f>
        <v>1.3808099807051039E-3</v>
      </c>
      <c r="U23" s="29">
        <f>IFERROR('3.1 取引係数表'!U23/'3.1 取引係数表'!U$85,0)</f>
        <v>0.48272107767540562</v>
      </c>
      <c r="V23" s="29">
        <f>IFERROR('3.1 取引係数表'!V23/'3.1 取引係数表'!V$85,0)</f>
        <v>0.18813554587104706</v>
      </c>
      <c r="W23" s="29">
        <f>IFERROR('3.1 取引係数表'!W23/'3.1 取引係数表'!W$85,0)</f>
        <v>1.3528615963766836E-3</v>
      </c>
      <c r="X23" s="29">
        <f>IFERROR('3.1 取引係数表'!X23/'3.1 取引係数表'!X$85,0)</f>
        <v>0.2849920661279014</v>
      </c>
      <c r="Y23" s="29">
        <f>IFERROR('3.1 取引係数表'!Y23/'3.1 取引係数表'!Y$85,0)</f>
        <v>0.15333015099364369</v>
      </c>
      <c r="Z23" s="29">
        <f>IFERROR('3.1 取引係数表'!Z23/'3.1 取引係数表'!Z$85,0)</f>
        <v>0</v>
      </c>
      <c r="AA23" s="29">
        <f>IFERROR('3.1 取引係数表'!AA23/'3.1 取引係数表'!AA$85,0)</f>
        <v>3.2509375471676205E-4</v>
      </c>
      <c r="AB23" s="29">
        <f>IFERROR('3.1 取引係数表'!AB23/'3.1 取引係数表'!AB$85,0)</f>
        <v>1.2903225806451613E-2</v>
      </c>
      <c r="AC23" s="29">
        <f>IFERROR('3.1 取引係数表'!AC23/'3.1 取引係数表'!AC$85,0)</f>
        <v>6.1784465620072669E-3</v>
      </c>
      <c r="AD23" s="29">
        <f>IFERROR('3.1 取引係数表'!AD23/'3.1 取引係数表'!AD$85,0)</f>
        <v>1.2233276978647657E-2</v>
      </c>
      <c r="AE23" s="29">
        <f>IFERROR('3.1 取引係数表'!AE23/'3.1 取引係数表'!AE$85,0)</f>
        <v>2.5848698948819577E-3</v>
      </c>
      <c r="AF23" s="29">
        <f>IFERROR('3.1 取引係数表'!AF23/'3.1 取引係数表'!AF$85,0)</f>
        <v>8.7225297364731057E-4</v>
      </c>
      <c r="AG23" s="29">
        <f>IFERROR('3.1 取引係数表'!AG23/'3.1 取引係数表'!AG$85,0)</f>
        <v>1.1985945247764266E-3</v>
      </c>
      <c r="AH23" s="29">
        <f>IFERROR('3.1 取引係数表'!AH23/'3.1 取引係数表'!AH$85,0)</f>
        <v>2.7689645226420536E-4</v>
      </c>
      <c r="AI23" s="29">
        <f>IFERROR('3.1 取引係数表'!AI23/'3.1 取引係数表'!AI$85,0)</f>
        <v>1.4589104339796861E-3</v>
      </c>
      <c r="AJ23" s="29">
        <f>IFERROR('3.1 取引係数表'!AJ23/'3.1 取引係数表'!AJ$85,0)</f>
        <v>3.7778010283391126E-3</v>
      </c>
      <c r="AK23" s="29">
        <f>IFERROR('3.1 取引係数表'!AK23/'3.1 取引係数表'!AK$85,0)</f>
        <v>5.9842297944241057E-4</v>
      </c>
      <c r="AL23" s="29">
        <f>IFERROR('3.1 取引係数表'!AL23/'3.1 取引係数表'!AL$85,0)</f>
        <v>1.1543412365569074E-3</v>
      </c>
      <c r="AM23" s="29">
        <f>IFERROR('3.1 取引係数表'!AM23/'3.1 取引係数表'!AM$85,0)</f>
        <v>0</v>
      </c>
      <c r="AN23" s="29">
        <f>IFERROR('3.1 取引係数表'!AN23/'3.1 取引係数表'!AN$85,0)</f>
        <v>1.4326647564469914E-3</v>
      </c>
      <c r="AO23" s="29">
        <f>IFERROR('3.1 取引係数表'!AO23/'3.1 取引係数表'!AO$85,0)</f>
        <v>0</v>
      </c>
      <c r="AP23" s="29">
        <f>IFERROR('3.1 取引係数表'!AP23/'3.1 取引係数表'!AP$85,0)</f>
        <v>5.7417792601522028E-4</v>
      </c>
      <c r="AQ23" s="29">
        <f>IFERROR('3.1 取引係数表'!AQ23/'3.1 取引係数表'!AQ$85,0)</f>
        <v>1.9484240687679083E-3</v>
      </c>
      <c r="AR23" s="29">
        <f>IFERROR('3.1 取引係数表'!AR23/'3.1 取引係数表'!AR$85,0)</f>
        <v>2.1168501270110076E-3</v>
      </c>
      <c r="AS23" s="29">
        <f>IFERROR('3.1 取引係数表'!AS23/'3.1 取引係数表'!AS$85,0)</f>
        <v>0</v>
      </c>
      <c r="AT23" s="29">
        <f>IFERROR('3.1 取引係数表'!AT23/'3.1 取引係数表'!AT$85,0)</f>
        <v>3.7705667276051189E-3</v>
      </c>
      <c r="AU23" s="29">
        <f>IFERROR('3.1 取引係数表'!AU23/'3.1 取引係数表'!AU$85,0)</f>
        <v>1.2092629542293972E-4</v>
      </c>
      <c r="AV23" s="29">
        <f>IFERROR('3.1 取引係数表'!AV23/'3.1 取引係数表'!AV$85,0)</f>
        <v>2.8473849648475927E-4</v>
      </c>
      <c r="AW23" s="29">
        <f>IFERROR('3.1 取引係数表'!AW23/'3.1 取引係数表'!AW$85,0)</f>
        <v>7.1647341938306714E-4</v>
      </c>
      <c r="AX23" s="29">
        <f>IFERROR('3.1 取引係数表'!AX23/'3.1 取引係数表'!AX$85,0)</f>
        <v>8.860884119326573E-4</v>
      </c>
      <c r="AY23" s="29">
        <f>IFERROR('3.1 取引係数表'!AY23/'3.1 取引係数表'!AY$85,0)</f>
        <v>0</v>
      </c>
      <c r="AZ23" s="29">
        <f>IFERROR('3.1 取引係数表'!AZ23/'3.1 取引係数表'!AZ$85,0)</f>
        <v>0</v>
      </c>
      <c r="BA23" s="29">
        <f>IFERROR('3.1 取引係数表'!BA23/'3.1 取引係数表'!BA$85,0)</f>
        <v>9.6879053307498911E-3</v>
      </c>
      <c r="BB23" s="29">
        <f>IFERROR('3.1 取引係数表'!BB23/'3.1 取引係数表'!BB$85,0)</f>
        <v>0</v>
      </c>
      <c r="BC23" s="29">
        <f>IFERROR('3.1 取引係数表'!BC23/'3.1 取引係数表'!BC$85,0)</f>
        <v>0</v>
      </c>
      <c r="BD23" s="29">
        <f>IFERROR('3.1 取引係数表'!BD23/'3.1 取引係数表'!BD$85,0)</f>
        <v>0</v>
      </c>
      <c r="BE23" s="29">
        <f>IFERROR('3.1 取引係数表'!BE23/'3.1 取引係数表'!BE$85,0)</f>
        <v>0</v>
      </c>
      <c r="BF23" s="29">
        <f>IFERROR('3.1 取引係数表'!BF23/'3.1 取引係数表'!BF$85,0)</f>
        <v>1.64506490809228E-4</v>
      </c>
      <c r="BG23" s="29">
        <f>IFERROR('3.1 取引係数表'!BG23/'3.1 取引係数表'!BG$85,0)</f>
        <v>0</v>
      </c>
      <c r="BH23" s="29">
        <f>IFERROR('3.1 取引係数表'!BH23/'3.1 取引係数表'!BH$85,0)</f>
        <v>0</v>
      </c>
      <c r="BI23" s="29">
        <f>IFERROR('3.1 取引係数表'!BI23/'3.1 取引係数表'!BI$85,0)</f>
        <v>1.529250027698151E-4</v>
      </c>
      <c r="BJ23" s="29">
        <f>IFERROR('3.1 取引係数表'!BJ23/'3.1 取引係数表'!BJ$85,0)</f>
        <v>1.1755546239337446E-3</v>
      </c>
      <c r="BK23" s="29">
        <f>IFERROR('3.1 取引係数表'!BK23/'3.1 取引係数表'!BK$85,0)</f>
        <v>1.2416439207507271E-3</v>
      </c>
      <c r="BL23" s="29">
        <f>IFERROR('3.1 取引係数表'!BL23/'3.1 取引係数表'!BL$85,0)</f>
        <v>2.7854659002199986E-4</v>
      </c>
      <c r="BM23" s="29">
        <f>IFERROR('3.1 取引係数表'!BM23/'3.1 取引係数表'!BM$85,0)</f>
        <v>0</v>
      </c>
      <c r="BN23" s="29">
        <f>IFERROR('3.1 取引係数表'!BN23/'3.1 取引係数表'!BN$85,0)</f>
        <v>0</v>
      </c>
      <c r="BO23" s="29">
        <f>IFERROR('3.1 取引係数表'!BO23/'3.1 取引係数表'!BO$85,0)</f>
        <v>0</v>
      </c>
      <c r="BP23" s="29">
        <f>IFERROR('3.1 取引係数表'!BP23/'3.1 取引係数表'!BP$85,0)</f>
        <v>2.5736618796555705E-4</v>
      </c>
      <c r="BQ23" s="29">
        <f>IFERROR('3.1 取引係数表'!BQ23/'3.1 取引係数表'!BQ$85,0)</f>
        <v>1.9414449515751976E-3</v>
      </c>
      <c r="BR23" s="29">
        <f>IFERROR('3.1 取引係数表'!BR23/'3.1 取引係数表'!BR$85,0)</f>
        <v>2.5058970294224999E-4</v>
      </c>
      <c r="BS23" s="29">
        <f>IFERROR('3.1 取引係数表'!BS23/'3.1 取引係数表'!BS$85,0)</f>
        <v>1.0181571355845919E-4</v>
      </c>
      <c r="BT23" s="29">
        <f>IFERROR('3.1 取引係数表'!BT23/'3.1 取引係数表'!BT$85,0)</f>
        <v>1.3126230584117262E-3</v>
      </c>
      <c r="BU23" s="29">
        <f>IFERROR('3.1 取引係数表'!BU23/'3.1 取引係数表'!BU$85,0)</f>
        <v>0</v>
      </c>
      <c r="BV23" s="30">
        <f>IFERROR('3.1 取引係数表'!BV23/'3.1 取引係数表'!BV$85,0)</f>
        <v>9.8082160473841589E-3</v>
      </c>
    </row>
    <row r="24" spans="1:74">
      <c r="A24" s="6" t="s">
        <v>20</v>
      </c>
      <c r="B24" s="7" t="s">
        <v>196</v>
      </c>
      <c r="C24" s="28">
        <f>IFERROR('3.1 取引係数表'!C24/'3.1 取引係数表'!C$85,0)</f>
        <v>4.6376469132051693E-2</v>
      </c>
      <c r="D24" s="29">
        <f>IFERROR('3.1 取引係数表'!D24/'3.1 取引係数表'!D$85,0)</f>
        <v>9.8569694240989228E-3</v>
      </c>
      <c r="E24" s="29">
        <f>IFERROR('3.1 取引係数表'!E24/'3.1 取引係数表'!E$85,0)</f>
        <v>4.7376773711725169E-2</v>
      </c>
      <c r="F24" s="29">
        <f>IFERROR('3.1 取引係数表'!F24/'3.1 取引係数表'!F$85,0)</f>
        <v>1.1241454200633192E-3</v>
      </c>
      <c r="G24" s="29">
        <f>IFERROR('3.1 取引係数表'!G24/'3.1 取引係数表'!G$85,0)</f>
        <v>1.8042399639152007E-3</v>
      </c>
      <c r="H24" s="29">
        <f>IFERROR('3.1 取引係数表'!H24/'3.1 取引係数表'!H$85,0)</f>
        <v>9.0255871012968805E-3</v>
      </c>
      <c r="I24" s="29">
        <f>IFERROR('3.1 取引係数表'!I24/'3.1 取引係数表'!I$85,0)</f>
        <v>0</v>
      </c>
      <c r="J24" s="29">
        <f>IFERROR('3.1 取引係数表'!J24/'3.1 取引係数表'!J$85,0)</f>
        <v>0</v>
      </c>
      <c r="K24" s="29">
        <f>IFERROR('3.1 取引係数表'!K24/'3.1 取引係数表'!K$85,0)</f>
        <v>5.7244318449559215E-3</v>
      </c>
      <c r="L24" s="29">
        <f>IFERROR('3.1 取引係数表'!L24/'3.1 取引係数表'!L$85,0)</f>
        <v>7.3084689226098727E-4</v>
      </c>
      <c r="M24" s="29">
        <f>IFERROR('3.1 取引係数表'!M24/'3.1 取引係数表'!M$85,0)</f>
        <v>7.9251077319332313E-4</v>
      </c>
      <c r="N24" s="29">
        <f>IFERROR('3.1 取引係数表'!N24/'3.1 取引係数表'!N$85,0)</f>
        <v>0</v>
      </c>
      <c r="O24" s="29">
        <f>IFERROR('3.1 取引係数表'!O24/'3.1 取引係数表'!O$85,0)</f>
        <v>7.1428571428571425E-2</v>
      </c>
      <c r="P24" s="29">
        <f>IFERROR('3.1 取引係数表'!P24/'3.1 取引係数表'!P$85,0)</f>
        <v>9.3411710242290155E-2</v>
      </c>
      <c r="Q24" s="29">
        <f>IFERROR('3.1 取引係数表'!Q24/'3.1 取引係数表'!Q$85,0)</f>
        <v>3.1323803604723431E-3</v>
      </c>
      <c r="R24" s="29">
        <f>IFERROR('3.1 取引係数表'!R24/'3.1 取引係数表'!R$85,0)</f>
        <v>1.5101264331049344E-2</v>
      </c>
      <c r="S24" s="29">
        <f>IFERROR('3.1 取引係数表'!S24/'3.1 取引係数表'!S$85,0)</f>
        <v>2.5359668373567422E-2</v>
      </c>
      <c r="T24" s="29">
        <f>IFERROR('3.1 取引係数表'!T24/'3.1 取引係数表'!T$85,0)</f>
        <v>4.0940408533486669E-2</v>
      </c>
      <c r="U24" s="29">
        <f>IFERROR('3.1 取引係数表'!U24/'3.1 取引係数表'!U$85,0)</f>
        <v>1.4427880369594158E-2</v>
      </c>
      <c r="V24" s="29">
        <f>IFERROR('3.1 取引係数表'!V24/'3.1 取引係数表'!V$85,0)</f>
        <v>3.485026259917309E-3</v>
      </c>
      <c r="W24" s="29">
        <f>IFERROR('3.1 取引係数表'!W24/'3.1 取引係数表'!W$85,0)</f>
        <v>3.9291806364331508E-2</v>
      </c>
      <c r="X24" s="29">
        <f>IFERROR('3.1 取引係数表'!X24/'3.1 取引係数表'!X$85,0)</f>
        <v>6.5948664420932774E-3</v>
      </c>
      <c r="Y24" s="29">
        <f>IFERROR('3.1 取引係数表'!Y24/'3.1 取引係数表'!Y$85,0)</f>
        <v>9.5218953345225232E-3</v>
      </c>
      <c r="Z24" s="29">
        <f>IFERROR('3.1 取引係数表'!Z24/'3.1 取引係数表'!Z$85,0)</f>
        <v>0</v>
      </c>
      <c r="AA24" s="29">
        <f>IFERROR('3.1 取引係数表'!AA24/'3.1 取引係数表'!AA$85,0)</f>
        <v>2.3917611954161779E-2</v>
      </c>
      <c r="AB24" s="29">
        <f>IFERROR('3.1 取引係数表'!AB24/'3.1 取引係数表'!AB$85,0)</f>
        <v>1.5285359801488834E-2</v>
      </c>
      <c r="AC24" s="29">
        <f>IFERROR('3.1 取引係数表'!AC24/'3.1 取引係数表'!AC$85,0)</f>
        <v>6.7268800987180363E-4</v>
      </c>
      <c r="AD24" s="29">
        <f>IFERROR('3.1 取引係数表'!AD24/'3.1 取引係数表'!AD$85,0)</f>
        <v>2.1631498361927596E-4</v>
      </c>
      <c r="AE24" s="29">
        <f>IFERROR('3.1 取引係数表'!AE24/'3.1 取引係数表'!AE$85,0)</f>
        <v>6.1347578838531792E-3</v>
      </c>
      <c r="AF24" s="29">
        <f>IFERROR('3.1 取引係数表'!AF24/'3.1 取引係数表'!AF$85,0)</f>
        <v>1.800289567702298E-3</v>
      </c>
      <c r="AG24" s="29">
        <f>IFERROR('3.1 取引係数表'!AG24/'3.1 取引係数表'!AG$85,0)</f>
        <v>4.3784274877677679E-3</v>
      </c>
      <c r="AH24" s="29">
        <f>IFERROR('3.1 取引係数表'!AH24/'3.1 取引係数表'!AH$85,0)</f>
        <v>2.4805307182001733E-3</v>
      </c>
      <c r="AI24" s="29">
        <f>IFERROR('3.1 取引係数表'!AI24/'3.1 取引係数表'!AI$85,0)</f>
        <v>3.4533702677746999E-3</v>
      </c>
      <c r="AJ24" s="29">
        <f>IFERROR('3.1 取引係数表'!AJ24/'3.1 取引係数表'!AJ$85,0)</f>
        <v>3.8338514887002271E-3</v>
      </c>
      <c r="AK24" s="29">
        <f>IFERROR('3.1 取引係数表'!AK24/'3.1 取引係数表'!AK$85,0)</f>
        <v>5.526612221909321E-3</v>
      </c>
      <c r="AL24" s="29">
        <f>IFERROR('3.1 取引係数表'!AL24/'3.1 取引係数表'!AL$85,0)</f>
        <v>3.8076651579952662E-3</v>
      </c>
      <c r="AM24" s="29">
        <f>IFERROR('3.1 取引係数表'!AM24/'3.1 取引係数表'!AM$85,0)</f>
        <v>0</v>
      </c>
      <c r="AN24" s="29">
        <f>IFERROR('3.1 取引係数表'!AN24/'3.1 取引係数表'!AN$85,0)</f>
        <v>9.5510983763132757E-4</v>
      </c>
      <c r="AO24" s="29">
        <f>IFERROR('3.1 取引係数表'!AO24/'3.1 取引係数表'!AO$85,0)</f>
        <v>0</v>
      </c>
      <c r="AP24" s="29">
        <f>IFERROR('3.1 取引係数表'!AP24/'3.1 取引係数表'!AP$85,0)</f>
        <v>2.2245636924149895E-4</v>
      </c>
      <c r="AQ24" s="29">
        <f>IFERROR('3.1 取引係数表'!AQ24/'3.1 取引係数表'!AQ$85,0)</f>
        <v>4.0687679083094555E-3</v>
      </c>
      <c r="AR24" s="29">
        <f>IFERROR('3.1 取引係数表'!AR24/'3.1 取引係数表'!AR$85,0)</f>
        <v>4.2337002540220152E-3</v>
      </c>
      <c r="AS24" s="29">
        <f>IFERROR('3.1 取引係数表'!AS24/'3.1 取引係数表'!AS$85,0)</f>
        <v>0</v>
      </c>
      <c r="AT24" s="29">
        <f>IFERROR('3.1 取引係数表'!AT24/'3.1 取引係数表'!AT$85,0)</f>
        <v>2.6165447897623401E-2</v>
      </c>
      <c r="AU24" s="29">
        <f>IFERROR('3.1 取引係数表'!AU24/'3.1 取引係数表'!AU$85,0)</f>
        <v>1.2092629542293972E-4</v>
      </c>
      <c r="AV24" s="29">
        <f>IFERROR('3.1 取引係数表'!AV24/'3.1 取引係数表'!AV$85,0)</f>
        <v>5.630783750709847E-3</v>
      </c>
      <c r="AW24" s="29">
        <f>IFERROR('3.1 取引係数表'!AW24/'3.1 取引係数表'!AW$85,0)</f>
        <v>8.3132793699409319E-4</v>
      </c>
      <c r="AX24" s="29">
        <f>IFERROR('3.1 取引係数表'!AX24/'3.1 取引係数表'!AX$85,0)</f>
        <v>1.1392565296277023E-3</v>
      </c>
      <c r="AY24" s="29">
        <f>IFERROR('3.1 取引係数表'!AY24/'3.1 取引係数表'!AY$85,0)</f>
        <v>0</v>
      </c>
      <c r="AZ24" s="29">
        <f>IFERROR('3.1 取引係数表'!AZ24/'3.1 取引係数表'!AZ$85,0)</f>
        <v>0</v>
      </c>
      <c r="BA24" s="29">
        <f>IFERROR('3.1 取引係数表'!BA24/'3.1 取引係数表'!BA$85,0)</f>
        <v>7.5368167091012933E-3</v>
      </c>
      <c r="BB24" s="29">
        <f>IFERROR('3.1 取引係数表'!BB24/'3.1 取引係数表'!BB$85,0)</f>
        <v>8.5597139914231667E-6</v>
      </c>
      <c r="BC24" s="29">
        <f>IFERROR('3.1 取引係数表'!BC24/'3.1 取引係数表'!BC$85,0)</f>
        <v>3.522165427304707E-5</v>
      </c>
      <c r="BD24" s="29">
        <f>IFERROR('3.1 取引係数表'!BD24/'3.1 取引係数表'!BD$85,0)</f>
        <v>1.9659111014999903E-5</v>
      </c>
      <c r="BE24" s="29">
        <f>IFERROR('3.1 取引係数表'!BE24/'3.1 取引係数表'!BE$85,0)</f>
        <v>2.3363769510572836E-5</v>
      </c>
      <c r="BF24" s="29">
        <f>IFERROR('3.1 取引係数表'!BF24/'3.1 取引係数表'!BF$85,0)</f>
        <v>2.2825275599780385E-4</v>
      </c>
      <c r="BG24" s="29">
        <f>IFERROR('3.1 取引係数表'!BG24/'3.1 取引係数表'!BG$85,0)</f>
        <v>6.2635084469145601E-4</v>
      </c>
      <c r="BH24" s="29">
        <f>IFERROR('3.1 取引係数表'!BH24/'3.1 取引係数表'!BH$85,0)</f>
        <v>3.0474797342597672E-3</v>
      </c>
      <c r="BI24" s="29">
        <f>IFERROR('3.1 取引係数表'!BI24/'3.1 取引係数表'!BI$85,0)</f>
        <v>9.3003369031438576E-4</v>
      </c>
      <c r="BJ24" s="29">
        <f>IFERROR('3.1 取引係数表'!BJ24/'3.1 取引係数表'!BJ$85,0)</f>
        <v>9.8048442432901832E-4</v>
      </c>
      <c r="BK24" s="29">
        <f>IFERROR('3.1 取引係数表'!BK24/'3.1 取引係数表'!BK$85,0)</f>
        <v>0.16439339176828266</v>
      </c>
      <c r="BL24" s="29">
        <f>IFERROR('3.1 取引係数表'!BL24/'3.1 取引係数表'!BL$85,0)</f>
        <v>1.165282804627067E-2</v>
      </c>
      <c r="BM24" s="29">
        <f>IFERROR('3.1 取引係数表'!BM24/'3.1 取引係数表'!BM$85,0)</f>
        <v>1.7958334737582027E-3</v>
      </c>
      <c r="BN24" s="29">
        <f>IFERROR('3.1 取引係数表'!BN24/'3.1 取引係数表'!BN$85,0)</f>
        <v>0</v>
      </c>
      <c r="BO24" s="29">
        <f>IFERROR('3.1 取引係数表'!BO24/'3.1 取引係数表'!BO$85,0)</f>
        <v>6.6637346234323569E-4</v>
      </c>
      <c r="BP24" s="29">
        <f>IFERROR('3.1 取引係数表'!BP24/'3.1 取引係数表'!BP$85,0)</f>
        <v>9.1751046009721088E-3</v>
      </c>
      <c r="BQ24" s="29">
        <f>IFERROR('3.1 取引係数表'!BQ24/'3.1 取引係数表'!BQ$85,0)</f>
        <v>6.1939218523878441E-3</v>
      </c>
      <c r="BR24" s="29">
        <f>IFERROR('3.1 取引係数表'!BR24/'3.1 取引係数表'!BR$85,0)</f>
        <v>2.1436314806038124E-3</v>
      </c>
      <c r="BS24" s="29">
        <f>IFERROR('3.1 取引係数表'!BS24/'3.1 取引係数表'!BS$85,0)</f>
        <v>3.0459867639572374E-3</v>
      </c>
      <c r="BT24" s="29">
        <f>IFERROR('3.1 取引係数表'!BT24/'3.1 取引係数表'!BT$85,0)</f>
        <v>1.3569934153157845E-2</v>
      </c>
      <c r="BU24" s="29">
        <f>IFERROR('3.1 取引係数表'!BU24/'3.1 取引係数表'!BU$85,0)</f>
        <v>3.7691360197079006E-2</v>
      </c>
      <c r="BV24" s="30">
        <f>IFERROR('3.1 取引係数表'!BV24/'3.1 取引係数表'!BV$85,0)</f>
        <v>1.7769059363513435E-2</v>
      </c>
    </row>
    <row r="25" spans="1:74">
      <c r="A25" s="6" t="s">
        <v>21</v>
      </c>
      <c r="B25" s="7" t="s">
        <v>114</v>
      </c>
      <c r="C25" s="28">
        <f>IFERROR('3.1 取引係数表'!C25/'3.1 取引係数表'!C$85,0)</f>
        <v>2.0507367461643628E-2</v>
      </c>
      <c r="D25" s="29">
        <f>IFERROR('3.1 取引係数表'!D25/'3.1 取引係数表'!D$85,0)</f>
        <v>6.7294318172681881E-3</v>
      </c>
      <c r="E25" s="29">
        <f>IFERROR('3.1 取引係数表'!E25/'3.1 取引係数表'!E$85,0)</f>
        <v>1.3956310679611651E-2</v>
      </c>
      <c r="F25" s="29">
        <f>IFERROR('3.1 取引係数表'!F25/'3.1 取引係数表'!F$85,0)</f>
        <v>1.4483887248979092E-2</v>
      </c>
      <c r="G25" s="29">
        <f>IFERROR('3.1 取引係数表'!G25/'3.1 取引係数表'!G$85,0)</f>
        <v>6.2246278755074422E-2</v>
      </c>
      <c r="H25" s="29">
        <f>IFERROR('3.1 取引係数表'!H25/'3.1 取引係数表'!H$85,0)</f>
        <v>0.12705923589204346</v>
      </c>
      <c r="I25" s="29">
        <f>IFERROR('3.1 取引係数表'!I25/'3.1 取引係数表'!I$85,0)</f>
        <v>4.9480455220188031E-4</v>
      </c>
      <c r="J25" s="29">
        <f>IFERROR('3.1 取引係数表'!J25/'3.1 取引係数表'!J$85,0)</f>
        <v>3.1571582431231968E-2</v>
      </c>
      <c r="K25" s="29">
        <f>IFERROR('3.1 取引係数表'!K25/'3.1 取引係数表'!K$85,0)</f>
        <v>4.5991484035865816E-3</v>
      </c>
      <c r="L25" s="29">
        <f>IFERROR('3.1 取引係数表'!L25/'3.1 取引係数表'!L$85,0)</f>
        <v>9.6712282131886634E-3</v>
      </c>
      <c r="M25" s="29">
        <f>IFERROR('3.1 取引係数表'!M25/'3.1 取引係数表'!M$85,0)</f>
        <v>5.3791668730496806E-3</v>
      </c>
      <c r="N25" s="29">
        <f>IFERROR('3.1 取引係数表'!N25/'3.1 取引係数表'!N$85,0)</f>
        <v>1.5178825538373969E-3</v>
      </c>
      <c r="O25" s="29">
        <f>IFERROR('3.1 取引係数表'!O25/'3.1 取引係数表'!O$85,0)</f>
        <v>5.7142857142857143E-3</v>
      </c>
      <c r="P25" s="29">
        <f>IFERROR('3.1 取引係数表'!P25/'3.1 取引係数表'!P$85,0)</f>
        <v>3.0979334549897991E-3</v>
      </c>
      <c r="Q25" s="29">
        <f>IFERROR('3.1 取引係数表'!Q25/'3.1 取引係数表'!Q$85,0)</f>
        <v>1.526413921690491E-2</v>
      </c>
      <c r="R25" s="29">
        <f>IFERROR('3.1 取引係数表'!R25/'3.1 取引係数表'!R$85,0)</f>
        <v>5.1179312783043484E-3</v>
      </c>
      <c r="S25" s="29">
        <f>IFERROR('3.1 取引係数表'!S25/'3.1 取引係数表'!S$85,0)</f>
        <v>1.8288222384784199E-3</v>
      </c>
      <c r="T25" s="29">
        <f>IFERROR('3.1 取引係数表'!T25/'3.1 取引係数表'!T$85,0)</f>
        <v>4.8895250783032636E-3</v>
      </c>
      <c r="U25" s="29">
        <f>IFERROR('3.1 取引係数表'!U25/'3.1 取引係数表'!U$85,0)</f>
        <v>3.9397893682365188E-2</v>
      </c>
      <c r="V25" s="29">
        <f>IFERROR('3.1 取引係数表'!V25/'3.1 取引係数表'!V$85,0)</f>
        <v>2.7314504413900993E-2</v>
      </c>
      <c r="W25" s="29">
        <f>IFERROR('3.1 取引係数表'!W25/'3.1 取引係数表'!W$85,0)</f>
        <v>0.31051114640315275</v>
      </c>
      <c r="X25" s="29">
        <f>IFERROR('3.1 取引係数表'!X25/'3.1 取引係数表'!X$85,0)</f>
        <v>1.2441154918737117E-3</v>
      </c>
      <c r="Y25" s="29">
        <f>IFERROR('3.1 取引係数表'!Y25/'3.1 取引係数表'!Y$85,0)</f>
        <v>3.0483464395481079E-3</v>
      </c>
      <c r="Z25" s="29">
        <f>IFERROR('3.1 取引係数表'!Z25/'3.1 取引係数表'!Z$85,0)</f>
        <v>0</v>
      </c>
      <c r="AA25" s="29">
        <f>IFERROR('3.1 取引係数表'!AA25/'3.1 取引係数表'!AA$85,0)</f>
        <v>9.5902657641444809E-3</v>
      </c>
      <c r="AB25" s="29">
        <f>IFERROR('3.1 取引係数表'!AB25/'3.1 取引係数表'!AB$85,0)</f>
        <v>3.5334987593052113E-2</v>
      </c>
      <c r="AC25" s="29">
        <f>IFERROR('3.1 取引係数表'!AC25/'3.1 取引係数表'!AC$85,0)</f>
        <v>1.1067217385343114E-2</v>
      </c>
      <c r="AD25" s="29">
        <f>IFERROR('3.1 取引係数表'!AD25/'3.1 取引係数表'!AD$85,0)</f>
        <v>2.2029082884892633E-2</v>
      </c>
      <c r="AE25" s="29">
        <f>IFERROR('3.1 取引係数表'!AE25/'3.1 取引係数表'!AE$85,0)</f>
        <v>6.2726176115802173E-3</v>
      </c>
      <c r="AF25" s="29">
        <f>IFERROR('3.1 取引係数表'!AF25/'3.1 取引係数表'!AF$85,0)</f>
        <v>2.5356191094398563E-3</v>
      </c>
      <c r="AG25" s="29">
        <f>IFERROR('3.1 取引係数表'!AG25/'3.1 取引係数表'!AG$85,0)</f>
        <v>4.1512965618398156E-3</v>
      </c>
      <c r="AH25" s="29">
        <f>IFERROR('3.1 取引係数表'!AH25/'3.1 取引係数表'!AH$85,0)</f>
        <v>2.9910585520623017E-3</v>
      </c>
      <c r="AI25" s="29">
        <f>IFERROR('3.1 取引係数表'!AI25/'3.1 取引係数表'!AI$85,0)</f>
        <v>2.7331486611265002E-3</v>
      </c>
      <c r="AJ25" s="29">
        <f>IFERROR('3.1 取引係数表'!AJ25/'3.1 取引係数表'!AJ$85,0)</f>
        <v>2.7763661365538682E-3</v>
      </c>
      <c r="AK25" s="29">
        <f>IFERROR('3.1 取引係数表'!AK25/'3.1 取引係数表'!AK$85,0)</f>
        <v>6.0898338496198252E-3</v>
      </c>
      <c r="AL25" s="29">
        <f>IFERROR('3.1 取引係数表'!AL25/'3.1 取引係数表'!AL$85,0)</f>
        <v>1.2872150479591414E-3</v>
      </c>
      <c r="AM25" s="29">
        <f>IFERROR('3.1 取引係数表'!AM25/'3.1 取引係数表'!AM$85,0)</f>
        <v>0</v>
      </c>
      <c r="AN25" s="29">
        <f>IFERROR('3.1 取引係数表'!AN25/'3.1 取引係数表'!AN$85,0)</f>
        <v>4.7755491881566379E-4</v>
      </c>
      <c r="AO25" s="29">
        <f>IFERROR('3.1 取引係数表'!AO25/'3.1 取引係数表'!AO$85,0)</f>
        <v>0</v>
      </c>
      <c r="AP25" s="29">
        <f>IFERROR('3.1 取引係数表'!AP25/'3.1 取引係数表'!AP$85,0)</f>
        <v>1.6533919335516814E-4</v>
      </c>
      <c r="AQ25" s="29">
        <f>IFERROR('3.1 取引係数表'!AQ25/'3.1 取引係数表'!AQ$85,0)</f>
        <v>1.2607449856733525E-3</v>
      </c>
      <c r="AR25" s="29">
        <f>IFERROR('3.1 取引係数表'!AR25/'3.1 取引係数表'!AR$85,0)</f>
        <v>5.5038103302286201E-3</v>
      </c>
      <c r="AS25" s="29">
        <f>IFERROR('3.1 取引係数表'!AS25/'3.1 取引係数表'!AS$85,0)</f>
        <v>0</v>
      </c>
      <c r="AT25" s="29">
        <f>IFERROR('3.1 取引係数表'!AT25/'3.1 取引係数表'!AT$85,0)</f>
        <v>1.2797074954296161E-2</v>
      </c>
      <c r="AU25" s="29">
        <f>IFERROR('3.1 取引係数表'!AU25/'3.1 取引係数表'!AU$85,0)</f>
        <v>6.2277042142813953E-3</v>
      </c>
      <c r="AV25" s="29">
        <f>IFERROR('3.1 取引係数表'!AV25/'3.1 取引係数表'!AV$85,0)</f>
        <v>1.2566885552720612E-2</v>
      </c>
      <c r="AW25" s="29">
        <f>IFERROR('3.1 取引係数表'!AW25/'3.1 取引係数表'!AW$85,0)</f>
        <v>3.8495405819295558E-2</v>
      </c>
      <c r="AX25" s="29">
        <f>IFERROR('3.1 取引係数表'!AX25/'3.1 取引係数表'!AX$85,0)</f>
        <v>1.5991786101070337E-2</v>
      </c>
      <c r="AY25" s="29">
        <f>IFERROR('3.1 取引係数表'!AY25/'3.1 取引係数表'!AY$85,0)</f>
        <v>1.2446749558410971E-3</v>
      </c>
      <c r="AZ25" s="29">
        <f>IFERROR('3.1 取引係数表'!AZ25/'3.1 取引係数表'!AZ$85,0)</f>
        <v>0</v>
      </c>
      <c r="BA25" s="29">
        <f>IFERROR('3.1 取引係数表'!BA25/'3.1 取引係数表'!BA$85,0)</f>
        <v>1.9567967461448541E-2</v>
      </c>
      <c r="BB25" s="29">
        <f>IFERROR('3.1 取引係数表'!BB25/'3.1 取引係数表'!BB$85,0)</f>
        <v>1.3049997289423902E-2</v>
      </c>
      <c r="BC25" s="29">
        <f>IFERROR('3.1 取引係数表'!BC25/'3.1 取引係数表'!BC$85,0)</f>
        <v>2.0707397574695591E-3</v>
      </c>
      <c r="BD25" s="29">
        <f>IFERROR('3.1 取引係数表'!BD25/'3.1 取引係数表'!BD$85,0)</f>
        <v>2.5294722839299872E-3</v>
      </c>
      <c r="BE25" s="29">
        <f>IFERROR('3.1 取引係数表'!BE25/'3.1 取引係数表'!BE$85,0)</f>
        <v>2.9350735447657123E-4</v>
      </c>
      <c r="BF25" s="29">
        <f>IFERROR('3.1 取引係数表'!BF25/'3.1 取引係数表'!BF$85,0)</f>
        <v>6.9981061190245594E-2</v>
      </c>
      <c r="BG25" s="29">
        <f>IFERROR('3.1 取引係数表'!BG25/'3.1 取引係数表'!BG$85,0)</f>
        <v>5.3107494155529089E-3</v>
      </c>
      <c r="BH25" s="29">
        <f>IFERROR('3.1 取引係数表'!BH25/'3.1 取引係数表'!BH$85,0)</f>
        <v>3.8398244651673065E-3</v>
      </c>
      <c r="BI25" s="29">
        <f>IFERROR('3.1 取引係数表'!BI25/'3.1 取引係数表'!BI$85,0)</f>
        <v>1.6704715863784393E-2</v>
      </c>
      <c r="BJ25" s="29">
        <f>IFERROR('3.1 取引係数表'!BJ25/'3.1 取引係数表'!BJ$85,0)</f>
        <v>7.9465439207398979E-3</v>
      </c>
      <c r="BK25" s="29">
        <f>IFERROR('3.1 取引係数表'!BK25/'3.1 取引係数表'!BK$85,0)</f>
        <v>5.1035120220888847E-3</v>
      </c>
      <c r="BL25" s="29">
        <f>IFERROR('3.1 取引係数表'!BL25/'3.1 取引係数表'!BL$85,0)</f>
        <v>4.6802923852104182E-3</v>
      </c>
      <c r="BM25" s="29">
        <f>IFERROR('3.1 取引係数表'!BM25/'3.1 取引係数表'!BM$85,0)</f>
        <v>7.0292677525120003E-3</v>
      </c>
      <c r="BN25" s="29">
        <f>IFERROR('3.1 取引係数表'!BN25/'3.1 取引係数表'!BN$85,0)</f>
        <v>0</v>
      </c>
      <c r="BO25" s="29">
        <f>IFERROR('3.1 取引係数表'!BO25/'3.1 取引係数表'!BO$85,0)</f>
        <v>5.4376074527208032E-3</v>
      </c>
      <c r="BP25" s="29">
        <f>IFERROR('3.1 取引係数表'!BP25/'3.1 取引係数表'!BP$85,0)</f>
        <v>4.4763333406866532E-3</v>
      </c>
      <c r="BQ25" s="29">
        <f>IFERROR('3.1 取引係数表'!BQ25/'3.1 取引係数表'!BQ$85,0)</f>
        <v>1.5820995213180453E-2</v>
      </c>
      <c r="BR25" s="29">
        <f>IFERROR('3.1 取引係数表'!BR25/'3.1 取引係数表'!BR$85,0)</f>
        <v>4.5405764652688124E-3</v>
      </c>
      <c r="BS25" s="29">
        <f>IFERROR('3.1 取引係数表'!BS25/'3.1 取引係数表'!BS$85,0)</f>
        <v>7.4834549465467503E-3</v>
      </c>
      <c r="BT25" s="29">
        <f>IFERROR('3.1 取引係数表'!BT25/'3.1 取引係数表'!BT$85,0)</f>
        <v>1.1970752539740741E-2</v>
      </c>
      <c r="BU25" s="29">
        <f>IFERROR('3.1 取引係数表'!BU25/'3.1 取引係数表'!BU$85,0)</f>
        <v>0</v>
      </c>
      <c r="BV25" s="30">
        <f>IFERROR('3.1 取引係数表'!BV25/'3.1 取引係数表'!BV$85,0)</f>
        <v>2.5837824797963448E-3</v>
      </c>
    </row>
    <row r="26" spans="1:74">
      <c r="A26" s="6" t="s">
        <v>22</v>
      </c>
      <c r="B26" s="7" t="s">
        <v>197</v>
      </c>
      <c r="C26" s="28">
        <f>IFERROR('3.1 取引係数表'!C26/'3.1 取引係数表'!C$85,0)</f>
        <v>4.2139967705819145E-3</v>
      </c>
      <c r="D26" s="29">
        <f>IFERROR('3.1 取引係数表'!D26/'3.1 取引係数表'!D$85,0)</f>
        <v>7.3967470392911992E-4</v>
      </c>
      <c r="E26" s="29">
        <f>IFERROR('3.1 取引係数表'!E26/'3.1 取引係数表'!E$85,0)</f>
        <v>6.207991038088125E-3</v>
      </c>
      <c r="F26" s="29">
        <f>IFERROR('3.1 取引係数表'!F26/'3.1 取引係数表'!F$85,0)</f>
        <v>4.9707110410963094E-4</v>
      </c>
      <c r="G26" s="29">
        <f>IFERROR('3.1 取引係数表'!G26/'3.1 取引係数表'!G$85,0)</f>
        <v>9.4722598105548041E-3</v>
      </c>
      <c r="H26" s="29">
        <f>IFERROR('3.1 取引係数表'!H26/'3.1 取引係数表'!H$85,0)</f>
        <v>0</v>
      </c>
      <c r="I26" s="29">
        <f>IFERROR('3.1 取引係数表'!I26/'3.1 取引係数表'!I$85,0)</f>
        <v>0</v>
      </c>
      <c r="J26" s="29">
        <f>IFERROR('3.1 取引係数表'!J26/'3.1 取引係数表'!J$85,0)</f>
        <v>1.9669347421051392E-2</v>
      </c>
      <c r="K26" s="29">
        <f>IFERROR('3.1 取引係数表'!K26/'3.1 取引係数表'!K$85,0)</f>
        <v>8.7945518940386366E-2</v>
      </c>
      <c r="L26" s="29">
        <f>IFERROR('3.1 取引係数表'!L26/'3.1 取引係数表'!L$85,0)</f>
        <v>3.1999537754957029E-2</v>
      </c>
      <c r="M26" s="29">
        <f>IFERROR('3.1 取引係数表'!M26/'3.1 取引係数表'!M$85,0)</f>
        <v>5.7229184209222843E-2</v>
      </c>
      <c r="N26" s="29">
        <f>IFERROR('3.1 取引係数表'!N26/'3.1 取引係数表'!N$85,0)</f>
        <v>2.3716914903709325E-2</v>
      </c>
      <c r="O26" s="29">
        <f>IFERROR('3.1 取引係数表'!O26/'3.1 取引係数表'!O$85,0)</f>
        <v>2.8571428571428571E-3</v>
      </c>
      <c r="P26" s="29">
        <f>IFERROR('3.1 取引係数表'!P26/'3.1 取引係数表'!P$85,0)</f>
        <v>9.3422476301212795E-3</v>
      </c>
      <c r="Q26" s="29">
        <f>IFERROR('3.1 取引係数表'!Q26/'3.1 取引係数表'!Q$85,0)</f>
        <v>4.2759477936606585E-3</v>
      </c>
      <c r="R26" s="29">
        <f>IFERROR('3.1 取引係数表'!R26/'3.1 取引係数表'!R$85,0)</f>
        <v>8.5018266300779469E-3</v>
      </c>
      <c r="S26" s="29">
        <f>IFERROR('3.1 取引係数表'!S26/'3.1 取引係数表'!S$85,0)</f>
        <v>7.3152889539136799E-4</v>
      </c>
      <c r="T26" s="29">
        <f>IFERROR('3.1 取引係数表'!T26/'3.1 取引係数表'!T$85,0)</f>
        <v>5.4710040027292253E-2</v>
      </c>
      <c r="U26" s="29">
        <f>IFERROR('3.1 取引係数表'!U26/'3.1 取引係数表'!U$85,0)</f>
        <v>2.0931366733889568E-3</v>
      </c>
      <c r="V26" s="29">
        <f>IFERROR('3.1 取引係数表'!V26/'3.1 取引係数表'!V$85,0)</f>
        <v>2.5840876075539169E-4</v>
      </c>
      <c r="W26" s="29">
        <f>IFERROR('3.1 取引係数表'!W26/'3.1 取引係数表'!W$85,0)</f>
        <v>0</v>
      </c>
      <c r="X26" s="29">
        <f>IFERROR('3.1 取引係数表'!X26/'3.1 取引係数表'!X$85,0)</f>
        <v>0.19487803978006568</v>
      </c>
      <c r="Y26" s="29">
        <f>IFERROR('3.1 取引係数表'!Y26/'3.1 取引係数表'!Y$85,0)</f>
        <v>6.3822659933505846E-2</v>
      </c>
      <c r="Z26" s="29">
        <f>IFERROR('3.1 取引係数表'!Z26/'3.1 取引係数表'!Z$85,0)</f>
        <v>0</v>
      </c>
      <c r="AA26" s="29">
        <f>IFERROR('3.1 取引係数表'!AA26/'3.1 取引係数表'!AA$85,0)</f>
        <v>3.9475670215606822E-4</v>
      </c>
      <c r="AB26" s="29">
        <f>IFERROR('3.1 取引係数表'!AB26/'3.1 取引係数表'!AB$85,0)</f>
        <v>2.5806451612903226E-3</v>
      </c>
      <c r="AC26" s="29">
        <f>IFERROR('3.1 取引係数表'!AC26/'3.1 取引係数表'!AC$85,0)</f>
        <v>4.2846370055528896E-6</v>
      </c>
      <c r="AD26" s="29">
        <f>IFERROR('3.1 取引係数表'!AD26/'3.1 取引係数表'!AD$85,0)</f>
        <v>6.6223805040985045E-4</v>
      </c>
      <c r="AE26" s="29">
        <f>IFERROR('3.1 取引係数表'!AE26/'3.1 取引係数表'!AE$85,0)</f>
        <v>3.5843529209029813E-3</v>
      </c>
      <c r="AF26" s="29">
        <f>IFERROR('3.1 取引係数表'!AF26/'3.1 取引係数表'!AF$85,0)</f>
        <v>3.7103714428433417E-2</v>
      </c>
      <c r="AG26" s="29">
        <f>IFERROR('3.1 取引係数表'!AG26/'3.1 取引係数表'!AG$85,0)</f>
        <v>9.0715544512188443E-4</v>
      </c>
      <c r="AH26" s="29">
        <f>IFERROR('3.1 取引係数表'!AH26/'3.1 取引係数表'!AH$85,0)</f>
        <v>2.1747908854917795E-3</v>
      </c>
      <c r="AI26" s="29">
        <f>IFERROR('3.1 取引係数表'!AI26/'3.1 取引係数表'!AI$85,0)</f>
        <v>1.2520775623268698E-2</v>
      </c>
      <c r="AJ26" s="29">
        <f>IFERROR('3.1 取引係数表'!AJ26/'3.1 取引係数表'!AJ$85,0)</f>
        <v>1.1060624177926582E-3</v>
      </c>
      <c r="AK26" s="29">
        <f>IFERROR('3.1 取引係数表'!AK26/'3.1 取引係数表'!AK$85,0)</f>
        <v>3.8756688256829062E-2</v>
      </c>
      <c r="AL26" s="29">
        <f>IFERROR('3.1 取引係数表'!AL26/'3.1 取引係数表'!AL$85,0)</f>
        <v>5.6014616119254247E-3</v>
      </c>
      <c r="AM26" s="29">
        <f>IFERROR('3.1 取引係数表'!AM26/'3.1 取引係数表'!AM$85,0)</f>
        <v>0</v>
      </c>
      <c r="AN26" s="29">
        <f>IFERROR('3.1 取引係数表'!AN26/'3.1 取引係数表'!AN$85,0)</f>
        <v>2.5787965616045846E-2</v>
      </c>
      <c r="AO26" s="29">
        <f>IFERROR('3.1 取引係数表'!AO26/'3.1 取引係数表'!AO$85,0)</f>
        <v>0</v>
      </c>
      <c r="AP26" s="29">
        <f>IFERROR('3.1 取引係数表'!AP26/'3.1 取引係数表'!AP$85,0)</f>
        <v>9.9353824370696474E-4</v>
      </c>
      <c r="AQ26" s="29">
        <f>IFERROR('3.1 取引係数表'!AQ26/'3.1 取引係数表'!AQ$85,0)</f>
        <v>5.3295128939828077E-3</v>
      </c>
      <c r="AR26" s="29">
        <f>IFERROR('3.1 取引係数表'!AR26/'3.1 取引係数表'!AR$85,0)</f>
        <v>1.693480101608806E-3</v>
      </c>
      <c r="AS26" s="29">
        <f>IFERROR('3.1 取引係数表'!AS26/'3.1 取引係数表'!AS$85,0)</f>
        <v>0</v>
      </c>
      <c r="AT26" s="29">
        <f>IFERROR('3.1 取引係数表'!AT26/'3.1 取引係数表'!AT$85,0)</f>
        <v>8.1467093235831817E-2</v>
      </c>
      <c r="AU26" s="29">
        <f>IFERROR('3.1 取引係数表'!AU26/'3.1 取引係数表'!AU$85,0)</f>
        <v>1.1487998065179274E-3</v>
      </c>
      <c r="AV26" s="29">
        <f>IFERROR('3.1 取引係数表'!AV26/'3.1 取引係数表'!AV$85,0)</f>
        <v>1.1659881465603429E-2</v>
      </c>
      <c r="AW26" s="29">
        <f>IFERROR('3.1 取引係数表'!AW26/'3.1 取引係数表'!AW$85,0)</f>
        <v>8.0808357033471893E-3</v>
      </c>
      <c r="AX26" s="29">
        <f>IFERROR('3.1 取引係数表'!AX26/'3.1 取引係数表'!AX$85,0)</f>
        <v>1.5232281747985204E-2</v>
      </c>
      <c r="AY26" s="29">
        <f>IFERROR('3.1 取引係数表'!AY26/'3.1 取引係数表'!AY$85,0)</f>
        <v>0</v>
      </c>
      <c r="AZ26" s="29">
        <f>IFERROR('3.1 取引係数表'!AZ26/'3.1 取引係数表'!AZ$85,0)</f>
        <v>0</v>
      </c>
      <c r="BA26" s="29">
        <f>IFERROR('3.1 取引係数表'!BA26/'3.1 取引係数表'!BA$85,0)</f>
        <v>1.9685396616972783E-2</v>
      </c>
      <c r="BB26" s="29">
        <f>IFERROR('3.1 取引係数表'!BB26/'3.1 取引係数表'!BB$85,0)</f>
        <v>7.2778968212075471E-3</v>
      </c>
      <c r="BC26" s="29">
        <f>IFERROR('3.1 取引係数表'!BC26/'3.1 取引係数表'!BC$85,0)</f>
        <v>2.19254797849718E-3</v>
      </c>
      <c r="BD26" s="29">
        <f>IFERROR('3.1 取引係数表'!BD26/'3.1 取引係数表'!BD$85,0)</f>
        <v>9.4036081021749531E-4</v>
      </c>
      <c r="BE26" s="29">
        <f>IFERROR('3.1 取引係数表'!BE26/'3.1 取引係数表'!BE$85,0)</f>
        <v>2.4970028664424718E-4</v>
      </c>
      <c r="BF26" s="29">
        <f>IFERROR('3.1 取引係数表'!BF26/'3.1 取引係数表'!BF$85,0)</f>
        <v>1.5422483513365124E-3</v>
      </c>
      <c r="BG26" s="29">
        <f>IFERROR('3.1 取引係数表'!BG26/'3.1 取引係数表'!BG$85,0)</f>
        <v>0</v>
      </c>
      <c r="BH26" s="29">
        <f>IFERROR('3.1 取引係数表'!BH26/'3.1 取引係数表'!BH$85,0)</f>
        <v>4.7540683854452367E-3</v>
      </c>
      <c r="BI26" s="29">
        <f>IFERROR('3.1 取引係数表'!BI26/'3.1 取引係数表'!BI$85,0)</f>
        <v>1.0018148140634826E-3</v>
      </c>
      <c r="BJ26" s="29">
        <f>IFERROR('3.1 取引係数表'!BJ26/'3.1 取引係数表'!BJ$85,0)</f>
        <v>1.4270925128977336E-3</v>
      </c>
      <c r="BK26" s="29">
        <f>IFERROR('3.1 取引係数表'!BK26/'3.1 取引係数表'!BK$85,0)</f>
        <v>1.1613254910945296E-3</v>
      </c>
      <c r="BL26" s="29">
        <f>IFERROR('3.1 取引係数表'!BL26/'3.1 取引係数表'!BL$85,0)</f>
        <v>2.182243985522674E-4</v>
      </c>
      <c r="BM26" s="29">
        <f>IFERROR('3.1 取引係数表'!BM26/'3.1 取引係数表'!BM$85,0)</f>
        <v>2.0028598527705426E-3</v>
      </c>
      <c r="BN26" s="29">
        <f>IFERROR('3.1 取引係数表'!BN26/'3.1 取引係数表'!BN$85,0)</f>
        <v>0</v>
      </c>
      <c r="BO26" s="29">
        <f>IFERROR('3.1 取引係数表'!BO26/'3.1 取引係数表'!BO$85,0)</f>
        <v>4.7978889288712967E-4</v>
      </c>
      <c r="BP26" s="29">
        <f>IFERROR('3.1 取引係数表'!BP26/'3.1 取引係数表'!BP$85,0)</f>
        <v>4.9212091798842587E-3</v>
      </c>
      <c r="BQ26" s="29">
        <f>IFERROR('3.1 取引係数表'!BQ26/'3.1 取引係数表'!BQ$85,0)</f>
        <v>5.6684849159523544E-3</v>
      </c>
      <c r="BR26" s="29">
        <f>IFERROR('3.1 取引係数表'!BR26/'3.1 取引係数表'!BR$85,0)</f>
        <v>6.2375045623668738E-4</v>
      </c>
      <c r="BS26" s="29">
        <f>IFERROR('3.1 取引係数表'!BS26/'3.1 取引係数表'!BS$85,0)</f>
        <v>1.9599524860003394E-3</v>
      </c>
      <c r="BT26" s="29">
        <f>IFERROR('3.1 取引係数表'!BT26/'3.1 取引係数表'!BT$85,0)</f>
        <v>1.130827846096487E-3</v>
      </c>
      <c r="BU26" s="29">
        <f>IFERROR('3.1 取引係数表'!BU26/'3.1 取引係数表'!BU$85,0)</f>
        <v>3.2975541087453812E-2</v>
      </c>
      <c r="BV26" s="30">
        <f>IFERROR('3.1 取引係数表'!BV26/'3.1 取引係数表'!BV$85,0)</f>
        <v>1.069698643355489E-2</v>
      </c>
    </row>
    <row r="27" spans="1:74">
      <c r="A27" s="6" t="s">
        <v>23</v>
      </c>
      <c r="B27" s="7" t="s">
        <v>116</v>
      </c>
      <c r="C27" s="28">
        <f>IFERROR('3.1 取引係数表'!C27/'3.1 取引係数表'!C$85,0)</f>
        <v>9.564478651521033E-4</v>
      </c>
      <c r="D27" s="29">
        <f>IFERROR('3.1 取引係数表'!D27/'3.1 取引係数表'!D$85,0)</f>
        <v>4.5023677630468163E-4</v>
      </c>
      <c r="E27" s="29">
        <f>IFERROR('3.1 取引係数表'!E27/'3.1 取引係数表'!E$85,0)</f>
        <v>1.124906646751307E-2</v>
      </c>
      <c r="F27" s="29">
        <f>IFERROR('3.1 取引係数表'!F27/'3.1 取引係数表'!F$85,0)</f>
        <v>5.7354358166495875E-4</v>
      </c>
      <c r="G27" s="29">
        <f>IFERROR('3.1 取引係数表'!G27/'3.1 取引係数表'!G$85,0)</f>
        <v>3.6084799278304014E-3</v>
      </c>
      <c r="H27" s="29">
        <f>IFERROR('3.1 取引係数表'!H27/'3.1 取引係数表'!H$85,0)</f>
        <v>9.7266035751840171E-3</v>
      </c>
      <c r="I27" s="29">
        <f>IFERROR('3.1 取引係数表'!I27/'3.1 取引係数表'!I$85,0)</f>
        <v>0</v>
      </c>
      <c r="J27" s="29">
        <f>IFERROR('3.1 取引係数表'!J27/'3.1 取引係数表'!J$85,0)</f>
        <v>2.1225914483148983E-4</v>
      </c>
      <c r="K27" s="29">
        <f>IFERROR('3.1 取引係数表'!K27/'3.1 取引係数表'!K$85,0)</f>
        <v>2.7519494546050858E-4</v>
      </c>
      <c r="L27" s="29">
        <f>IFERROR('3.1 取引係数表'!L27/'3.1 取引係数表'!L$85,0)</f>
        <v>6.8555937115934488E-4</v>
      </c>
      <c r="M27" s="29">
        <f>IFERROR('3.1 取引係数表'!M27/'3.1 取引係数表'!M$85,0)</f>
        <v>1.2878300064391501E-4</v>
      </c>
      <c r="N27" s="29">
        <f>IFERROR('3.1 取引係数表'!N27/'3.1 取引係数表'!N$85,0)</f>
        <v>0</v>
      </c>
      <c r="O27" s="29">
        <f>IFERROR('3.1 取引係数表'!O27/'3.1 取引係数表'!O$85,0)</f>
        <v>0</v>
      </c>
      <c r="P27" s="29">
        <f>IFERROR('3.1 取引係数表'!P27/'3.1 取引係数表'!P$85,0)</f>
        <v>1.604142779473432E-3</v>
      </c>
      <c r="Q27" s="29">
        <f>IFERROR('3.1 取引係数表'!Q27/'3.1 取引係数表'!Q$85,0)</f>
        <v>2.3368551895587321E-3</v>
      </c>
      <c r="R27" s="29">
        <f>IFERROR('3.1 取引係数表'!R27/'3.1 取引係数表'!R$85,0)</f>
        <v>4.2930015656829237E-4</v>
      </c>
      <c r="S27" s="29">
        <f>IFERROR('3.1 取引係数表'!S27/'3.1 取引係数表'!S$85,0)</f>
        <v>3.65764447695684E-4</v>
      </c>
      <c r="T27" s="29">
        <f>IFERROR('3.1 取引係数表'!T27/'3.1 取引係数表'!T$85,0)</f>
        <v>8.6250007592430242E-4</v>
      </c>
      <c r="U27" s="29">
        <f>IFERROR('3.1 取引係数表'!U27/'3.1 取引係数表'!U$85,0)</f>
        <v>2.5992855918910724E-3</v>
      </c>
      <c r="V27" s="29">
        <f>IFERROR('3.1 取引係数表'!V27/'3.1 取引係数表'!V$85,0)</f>
        <v>7.682422617052184E-5</v>
      </c>
      <c r="W27" s="29">
        <f>IFERROR('3.1 取引係数表'!W27/'3.1 取引係数表'!W$85,0)</f>
        <v>1.3528615963766836E-3</v>
      </c>
      <c r="X27" s="29">
        <f>IFERROR('3.1 取引係数表'!X27/'3.1 取引係数表'!X$85,0)</f>
        <v>5.5352596036754127E-4</v>
      </c>
      <c r="Y27" s="29">
        <f>IFERROR('3.1 取引係数表'!Y27/'3.1 取引係数表'!Y$85,0)</f>
        <v>5.7558475491797101E-2</v>
      </c>
      <c r="Z27" s="29">
        <f>IFERROR('3.1 取引係数表'!Z27/'3.1 取引係数表'!Z$85,0)</f>
        <v>0</v>
      </c>
      <c r="AA27" s="29">
        <f>IFERROR('3.1 取引係数表'!AA27/'3.1 取引係数表'!AA$85,0)</f>
        <v>5.4569308827456494E-4</v>
      </c>
      <c r="AB27" s="29">
        <f>IFERROR('3.1 取引係数表'!AB27/'3.1 取引係数表'!AB$85,0)</f>
        <v>2.28287841191067E-3</v>
      </c>
      <c r="AC27" s="29">
        <f>IFERROR('3.1 取引係数表'!AC27/'3.1 取引係数表'!AC$85,0)</f>
        <v>6.2984163981627474E-4</v>
      </c>
      <c r="AD27" s="29">
        <f>IFERROR('3.1 取引係数表'!AD27/'3.1 取引係数表'!AD$85,0)</f>
        <v>1.4984948585916323E-4</v>
      </c>
      <c r="AE27" s="29">
        <f>IFERROR('3.1 取引係数表'!AE27/'3.1 取引係数表'!AE$85,0)</f>
        <v>1.5509219369291745E-3</v>
      </c>
      <c r="AF27" s="29">
        <f>IFERROR('3.1 取引係数表'!AF27/'3.1 取引係数表'!AF$85,0)</f>
        <v>3.2633417938490953E-3</v>
      </c>
      <c r="AG27" s="29">
        <f>IFERROR('3.1 取引係数表'!AG27/'3.1 取引係数表'!AG$85,0)</f>
        <v>4.5563011044583336E-4</v>
      </c>
      <c r="AH27" s="29">
        <f>IFERROR('3.1 取引係数表'!AH27/'3.1 取引係数表'!AH$85,0)</f>
        <v>1.3080473031439284E-2</v>
      </c>
      <c r="AI27" s="29">
        <f>IFERROR('3.1 取引係数表'!AI27/'3.1 取引係数表'!AI$85,0)</f>
        <v>1.0323176361957525E-2</v>
      </c>
      <c r="AJ27" s="29">
        <f>IFERROR('3.1 取引係数表'!AJ27/'3.1 取引係数表'!AJ$85,0)</f>
        <v>3.4564450556020566E-3</v>
      </c>
      <c r="AK27" s="29">
        <f>IFERROR('3.1 取引係数表'!AK27/'3.1 取引係数表'!AK$85,0)</f>
        <v>1.1722050126724866E-2</v>
      </c>
      <c r="AL27" s="29">
        <f>IFERROR('3.1 取引係数表'!AL27/'3.1 取引係数表'!AL$85,0)</f>
        <v>3.2471037661420919E-3</v>
      </c>
      <c r="AM27" s="29">
        <f>IFERROR('3.1 取引係数表'!AM27/'3.1 取引係数表'!AM$85,0)</f>
        <v>0</v>
      </c>
      <c r="AN27" s="29">
        <f>IFERROR('3.1 取引係数表'!AN27/'3.1 取引係数表'!AN$85,0)</f>
        <v>1.9102196752626551E-3</v>
      </c>
      <c r="AO27" s="29">
        <f>IFERROR('3.1 取引係数表'!AO27/'3.1 取引係数表'!AO$85,0)</f>
        <v>0</v>
      </c>
      <c r="AP27" s="29">
        <f>IFERROR('3.1 取引係数表'!AP27/'3.1 取引係数表'!AP$85,0)</f>
        <v>1.4579910686773916E-4</v>
      </c>
      <c r="AQ27" s="29">
        <f>IFERROR('3.1 取引係数表'!AQ27/'3.1 取引係数表'!AQ$85,0)</f>
        <v>2.7507163323782233E-3</v>
      </c>
      <c r="AR27" s="29">
        <f>IFERROR('3.1 取引係数表'!AR27/'3.1 取引係数表'!AR$85,0)</f>
        <v>4.2337002540220152E-3</v>
      </c>
      <c r="AS27" s="29">
        <f>IFERROR('3.1 取引係数表'!AS27/'3.1 取引係数表'!AS$85,0)</f>
        <v>0</v>
      </c>
      <c r="AT27" s="29">
        <f>IFERROR('3.1 取引係数表'!AT27/'3.1 取引係数表'!AT$85,0)</f>
        <v>4.227605118829982E-3</v>
      </c>
      <c r="AU27" s="29">
        <f>IFERROR('3.1 取引係数表'!AU27/'3.1 取引係数表'!AU$85,0)</f>
        <v>1.3301892496523368E-3</v>
      </c>
      <c r="AV27" s="29">
        <f>IFERROR('3.1 取引係数表'!AV27/'3.1 取引係数表'!AV$85,0)</f>
        <v>5.7907491981731949E-4</v>
      </c>
      <c r="AW27" s="29">
        <f>IFERROR('3.1 取引係数表'!AW27/'3.1 取引係数表'!AW$85,0)</f>
        <v>2.6854080070006564E-3</v>
      </c>
      <c r="AX27" s="29">
        <f>IFERROR('3.1 取引係数表'!AX27/'3.1 取引係数表'!AX$85,0)</f>
        <v>1.9690853598503494E-3</v>
      </c>
      <c r="AY27" s="29">
        <f>IFERROR('3.1 取引係数表'!AY27/'3.1 取引係数表'!AY$85,0)</f>
        <v>3.0305129359609323E-5</v>
      </c>
      <c r="AZ27" s="29">
        <f>IFERROR('3.1 取引係数表'!AZ27/'3.1 取引係数表'!AZ$85,0)</f>
        <v>0</v>
      </c>
      <c r="BA27" s="29">
        <f>IFERROR('3.1 取引係数表'!BA27/'3.1 取引係数表'!BA$85,0)</f>
        <v>8.0065333311982578E-3</v>
      </c>
      <c r="BB27" s="29">
        <f>IFERROR('3.1 取引係数表'!BB27/'3.1 取引係数表'!BB$85,0)</f>
        <v>2.9317020420624348E-4</v>
      </c>
      <c r="BC27" s="29">
        <f>IFERROR('3.1 取引係数表'!BC27/'3.1 取引係数表'!BC$85,0)</f>
        <v>5.7235188193701491E-5</v>
      </c>
      <c r="BD27" s="29">
        <f>IFERROR('3.1 取引係数表'!BD27/'3.1 取引係数表'!BD$85,0)</f>
        <v>0</v>
      </c>
      <c r="BE27" s="29">
        <f>IFERROR('3.1 取引係数表'!BE27/'3.1 取引係数表'!BE$85,0)</f>
        <v>0</v>
      </c>
      <c r="BF27" s="29">
        <f>IFERROR('3.1 取引係数表'!BF27/'3.1 取引係数表'!BF$85,0)</f>
        <v>1.6553465637678566E-3</v>
      </c>
      <c r="BG27" s="29">
        <f>IFERROR('3.1 取引係数表'!BG27/'3.1 取引係数表'!BG$85,0)</f>
        <v>5.5577610162763004E-4</v>
      </c>
      <c r="BH27" s="29">
        <f>IFERROR('3.1 取引係数表'!BH27/'3.1 取引係数表'!BH$85,0)</f>
        <v>0</v>
      </c>
      <c r="BI27" s="29">
        <f>IFERROR('3.1 取引係数表'!BI27/'3.1 取引係数表'!BI$85,0)</f>
        <v>1.2889393090598702E-3</v>
      </c>
      <c r="BJ27" s="29">
        <f>IFERROR('3.1 取引係数表'!BJ27/'3.1 取引係数表'!BJ$85,0)</f>
        <v>1.6598078387419684E-4</v>
      </c>
      <c r="BK27" s="29">
        <f>IFERROR('3.1 取引係数表'!BK27/'3.1 取引係数表'!BK$85,0)</f>
        <v>1.023072456440419E-3</v>
      </c>
      <c r="BL27" s="29">
        <f>IFERROR('3.1 取引係数表'!BL27/'3.1 取引係数表'!BL$85,0)</f>
        <v>1.2295081967213116E-3</v>
      </c>
      <c r="BM27" s="29">
        <f>IFERROR('3.1 取引係数表'!BM27/'3.1 取引係数表'!BM$85,0)</f>
        <v>2.4650582803329756E-3</v>
      </c>
      <c r="BN27" s="29">
        <f>IFERROR('3.1 取引係数表'!BN27/'3.1 取引係数表'!BN$85,0)</f>
        <v>0</v>
      </c>
      <c r="BO27" s="29">
        <f>IFERROR('3.1 取引係数表'!BO27/'3.1 取引係数表'!BO$85,0)</f>
        <v>2.4655818106699719E-4</v>
      </c>
      <c r="BP27" s="29">
        <f>IFERROR('3.1 取引係数表'!BP27/'3.1 取引係数表'!BP$85,0)</f>
        <v>2.611899141867596E-2</v>
      </c>
      <c r="BQ27" s="29">
        <f>IFERROR('3.1 取引係数表'!BQ27/'3.1 取引係数表'!BQ$85,0)</f>
        <v>1.1666481131025271E-3</v>
      </c>
      <c r="BR27" s="29">
        <f>IFERROR('3.1 取引係数表'!BR27/'3.1 取引係数表'!BR$85,0)</f>
        <v>1.2257105035218748E-4</v>
      </c>
      <c r="BS27" s="29">
        <f>IFERROR('3.1 取引係数表'!BS27/'3.1 取引係数表'!BS$85,0)</f>
        <v>1.629051416935347E-3</v>
      </c>
      <c r="BT27" s="29">
        <f>IFERROR('3.1 取引係数表'!BT27/'3.1 取引係数表'!BT$85,0)</f>
        <v>1.6762134830422043E-3</v>
      </c>
      <c r="BU27" s="29">
        <f>IFERROR('3.1 取引係数表'!BU27/'3.1 取引係数表'!BU$85,0)</f>
        <v>1.4569769487946508E-2</v>
      </c>
      <c r="BV27" s="30">
        <f>IFERROR('3.1 取引係数表'!BV27/'3.1 取引係数表'!BV$85,0)</f>
        <v>1.2245986249452454E-2</v>
      </c>
    </row>
    <row r="28" spans="1:74">
      <c r="A28" s="6" t="s">
        <v>24</v>
      </c>
      <c r="B28" s="7" t="s">
        <v>198</v>
      </c>
      <c r="C28" s="28">
        <f>IFERROR('3.1 取引係数表'!C28/'3.1 取引係数表'!C$85,0)</f>
        <v>0</v>
      </c>
      <c r="D28" s="29">
        <f>IFERROR('3.1 取引係数表'!D28/'3.1 取引係数表'!D$85,0)</f>
        <v>0</v>
      </c>
      <c r="E28" s="29">
        <f>IFERROR('3.1 取引係数表'!E28/'3.1 取引係数表'!E$85,0)</f>
        <v>0</v>
      </c>
      <c r="F28" s="29">
        <f>IFERROR('3.1 取引係数表'!F28/'3.1 取引係数表'!F$85,0)</f>
        <v>2.294174326659835E-5</v>
      </c>
      <c r="G28" s="29">
        <f>IFERROR('3.1 取引係数表'!G28/'3.1 取引係数表'!G$85,0)</f>
        <v>0</v>
      </c>
      <c r="H28" s="29">
        <f>IFERROR('3.1 取引係数表'!H28/'3.1 取引係数表'!H$85,0)</f>
        <v>0</v>
      </c>
      <c r="I28" s="29">
        <f>IFERROR('3.1 取引係数表'!I28/'3.1 取引係数表'!I$85,0)</f>
        <v>0</v>
      </c>
      <c r="J28" s="29">
        <f>IFERROR('3.1 取引係数表'!J28/'3.1 取引係数表'!J$85,0)</f>
        <v>1.1792174712860545E-4</v>
      </c>
      <c r="K28" s="29">
        <f>IFERROR('3.1 取引係数表'!K28/'3.1 取引係数表'!K$85,0)</f>
        <v>7.5395875468632487E-6</v>
      </c>
      <c r="L28" s="29">
        <f>IFERROR('3.1 取引係数表'!L28/'3.1 取引係数表'!L$85,0)</f>
        <v>1.5616386586773234E-6</v>
      </c>
      <c r="M28" s="29">
        <f>IFERROR('3.1 取引係数表'!M28/'3.1 取引係数表'!M$85,0)</f>
        <v>5.8744861062955071E-3</v>
      </c>
      <c r="N28" s="29">
        <f>IFERROR('3.1 取引係数表'!N28/'3.1 取引係数表'!N$85,0)</f>
        <v>0</v>
      </c>
      <c r="O28" s="29">
        <f>IFERROR('3.1 取引係数表'!O28/'3.1 取引係数表'!O$85,0)</f>
        <v>0</v>
      </c>
      <c r="P28" s="29">
        <f>IFERROR('3.1 取引係数表'!P28/'3.1 取引係数表'!P$85,0)</f>
        <v>2.1532117845280968E-5</v>
      </c>
      <c r="Q28" s="29">
        <f>IFERROR('3.1 取引係数表'!Q28/'3.1 取引係数表'!Q$85,0)</f>
        <v>0</v>
      </c>
      <c r="R28" s="29">
        <f>IFERROR('3.1 取引係数表'!R28/'3.1 取引係数表'!R$85,0)</f>
        <v>2.483206787993064E-3</v>
      </c>
      <c r="S28" s="29">
        <f>IFERROR('3.1 取引係数表'!S28/'3.1 取引係数表'!S$85,0)</f>
        <v>0</v>
      </c>
      <c r="T28" s="29">
        <f>IFERROR('3.1 取引係数表'!T28/'3.1 取引係数表'!T$85,0)</f>
        <v>1.0123240327750028E-5</v>
      </c>
      <c r="U28" s="29">
        <f>IFERROR('3.1 取引係数表'!U28/'3.1 取引係数表'!U$85,0)</f>
        <v>1.4499057561258519E-4</v>
      </c>
      <c r="V28" s="29">
        <f>IFERROR('3.1 取引係数表'!V28/'3.1 取引係数表'!V$85,0)</f>
        <v>6.9840205609565319E-6</v>
      </c>
      <c r="W28" s="29">
        <f>IFERROR('3.1 取引係数表'!W28/'3.1 取引係数表'!W$85,0)</f>
        <v>0</v>
      </c>
      <c r="X28" s="29">
        <f>IFERROR('3.1 取引係数表'!X28/'3.1 取引係数表'!X$85,0)</f>
        <v>5.0080920223729919E-3</v>
      </c>
      <c r="Y28" s="29">
        <f>IFERROR('3.1 取引係数表'!Y28/'3.1 取引係数表'!Y$85,0)</f>
        <v>1.3483070790308938E-3</v>
      </c>
      <c r="Z28" s="29">
        <f>IFERROR('3.1 取引係数表'!Z28/'3.1 取引係数表'!Z$85,0)</f>
        <v>0</v>
      </c>
      <c r="AA28" s="29">
        <f>IFERROR('3.1 取引係数表'!AA28/'3.1 取引係数表'!AA$85,0)</f>
        <v>2.4382031603757155E-4</v>
      </c>
      <c r="AB28" s="29">
        <f>IFERROR('3.1 取引係数表'!AB28/'3.1 取引係数表'!AB$85,0)</f>
        <v>9.9255583126550868E-4</v>
      </c>
      <c r="AC28" s="29">
        <f>IFERROR('3.1 取引係数表'!AC28/'3.1 取引係数表'!AC$85,0)</f>
        <v>0</v>
      </c>
      <c r="AD28" s="29">
        <f>IFERROR('3.1 取引係数表'!AD28/'3.1 取引係数表'!AD$85,0)</f>
        <v>0</v>
      </c>
      <c r="AE28" s="29">
        <f>IFERROR('3.1 取引係数表'!AE28/'3.1 取引係数表'!AE$85,0)</f>
        <v>5.8590384283991042E-4</v>
      </c>
      <c r="AF28" s="29">
        <f>IFERROR('3.1 取引係数表'!AF28/'3.1 取引係数表'!AF$85,0)</f>
        <v>1.9574979524875692E-3</v>
      </c>
      <c r="AG28" s="29">
        <f>IFERROR('3.1 取引係数表'!AG28/'3.1 取引係数表'!AG$85,0)</f>
        <v>5.66459056229955E-4</v>
      </c>
      <c r="AH28" s="29">
        <f>IFERROR('3.1 取引係数表'!AH28/'3.1 取引係数表'!AH$85,0)</f>
        <v>4.3265070666282091E-5</v>
      </c>
      <c r="AI28" s="29">
        <f>IFERROR('3.1 取引係数表'!AI28/'3.1 取引係数表'!AI$85,0)</f>
        <v>1.2927054478301017E-4</v>
      </c>
      <c r="AJ28" s="29">
        <f>IFERROR('3.1 取引係数表'!AJ28/'3.1 取引係数表'!AJ$85,0)</f>
        <v>0</v>
      </c>
      <c r="AK28" s="29">
        <f>IFERROR('3.1 取引係数表'!AK28/'3.1 取引係数表'!AK$85,0)</f>
        <v>4.2241622078287804E-4</v>
      </c>
      <c r="AL28" s="29">
        <f>IFERROR('3.1 取引係数表'!AL28/'3.1 取引係数表'!AL$85,0)</f>
        <v>1.7854918407175186E-4</v>
      </c>
      <c r="AM28" s="29">
        <f>IFERROR('3.1 取引係数表'!AM28/'3.1 取引係数表'!AM$85,0)</f>
        <v>0</v>
      </c>
      <c r="AN28" s="29">
        <f>IFERROR('3.1 取引係数表'!AN28/'3.1 取引係数表'!AN$85,0)</f>
        <v>0</v>
      </c>
      <c r="AO28" s="29">
        <f>IFERROR('3.1 取引係数表'!AO28/'3.1 取引係数表'!AO$85,0)</f>
        <v>0</v>
      </c>
      <c r="AP28" s="29">
        <f>IFERROR('3.1 取引係数表'!AP28/'3.1 取引係数表'!AP$85,0)</f>
        <v>9.9955057801078906E-4</v>
      </c>
      <c r="AQ28" s="29">
        <f>IFERROR('3.1 取引係数表'!AQ28/'3.1 取引係数表'!AQ$85,0)</f>
        <v>0</v>
      </c>
      <c r="AR28" s="29">
        <f>IFERROR('3.1 取引係数表'!AR28/'3.1 取引係数表'!AR$85,0)</f>
        <v>1.2701100762066045E-3</v>
      </c>
      <c r="AS28" s="29">
        <f>IFERROR('3.1 取引係数表'!AS28/'3.1 取引係数表'!AS$85,0)</f>
        <v>0</v>
      </c>
      <c r="AT28" s="29">
        <f>IFERROR('3.1 取引係数表'!AT28/'3.1 取引係数表'!AT$85,0)</f>
        <v>5.4844606946983544E-3</v>
      </c>
      <c r="AU28" s="29">
        <f>IFERROR('3.1 取引係数表'!AU28/'3.1 取引係数表'!AU$85,0)</f>
        <v>0</v>
      </c>
      <c r="AV28" s="29">
        <f>IFERROR('3.1 取引係数表'!AV28/'3.1 取引係数表'!AV$85,0)</f>
        <v>2.700216753181313E-3</v>
      </c>
      <c r="AW28" s="29">
        <f>IFERROR('3.1 取引係数表'!AW28/'3.1 取引係数表'!AW$85,0)</f>
        <v>1.6681251367315687E-4</v>
      </c>
      <c r="AX28" s="29">
        <f>IFERROR('3.1 取引係数表'!AX28/'3.1 取引係数表'!AX$85,0)</f>
        <v>9.8454267992517476E-5</v>
      </c>
      <c r="AY28" s="29">
        <f>IFERROR('3.1 取引係数表'!AY28/'3.1 取引係数表'!AY$85,0)</f>
        <v>0</v>
      </c>
      <c r="AZ28" s="29">
        <f>IFERROR('3.1 取引係数表'!AZ28/'3.1 取引係数表'!AZ$85,0)</f>
        <v>0</v>
      </c>
      <c r="BA28" s="29">
        <f>IFERROR('3.1 取引係数表'!BA28/'3.1 取引係数表'!BA$85,0)</f>
        <v>5.8714577762120556E-5</v>
      </c>
      <c r="BB28" s="29">
        <f>IFERROR('3.1 取引係数表'!BB28/'3.1 取引係数表'!BB$85,0)</f>
        <v>9.8436710901366411E-5</v>
      </c>
      <c r="BC28" s="29">
        <f>IFERROR('3.1 取引係数表'!BC28/'3.1 取引係数表'!BC$85,0)</f>
        <v>8.8054135682617676E-6</v>
      </c>
      <c r="BD28" s="29">
        <f>IFERROR('3.1 取引係数表'!BD28/'3.1 取引係数表'!BD$85,0)</f>
        <v>0</v>
      </c>
      <c r="BE28" s="29">
        <f>IFERROR('3.1 取引係数表'!BE28/'3.1 取引係数表'!BE$85,0)</f>
        <v>0</v>
      </c>
      <c r="BF28" s="29">
        <f>IFERROR('3.1 取引係数表'!BF28/'3.1 取引係数表'!BF$85,0)</f>
        <v>1.2337986810692099E-5</v>
      </c>
      <c r="BG28" s="29">
        <f>IFERROR('3.1 取引係数表'!BG28/'3.1 取引係数表'!BG$85,0)</f>
        <v>0</v>
      </c>
      <c r="BH28" s="29">
        <f>IFERROR('3.1 取引係数表'!BH28/'3.1 取引係数表'!BH$85,0)</f>
        <v>0</v>
      </c>
      <c r="BI28" s="29">
        <f>IFERROR('3.1 取引係数表'!BI28/'3.1 取引係数表'!BI$85,0)</f>
        <v>1.3263903301463556E-4</v>
      </c>
      <c r="BJ28" s="29">
        <f>IFERROR('3.1 取引係数表'!BJ28/'3.1 取引係数表'!BJ$85,0)</f>
        <v>5.0478692002977384E-4</v>
      </c>
      <c r="BK28" s="29">
        <f>IFERROR('3.1 取引係数表'!BK28/'3.1 取引係数表'!BK$85,0)</f>
        <v>7.4919977826846636E-4</v>
      </c>
      <c r="BL28" s="29">
        <f>IFERROR('3.1 取引係数表'!BL28/'3.1 取引係数表'!BL$85,0)</f>
        <v>2.1112767014406359E-4</v>
      </c>
      <c r="BM28" s="29">
        <f>IFERROR('3.1 取引係数表'!BM28/'3.1 取引係数表'!BM$85,0)</f>
        <v>2.9850315113407123E-4</v>
      </c>
      <c r="BN28" s="29">
        <f>IFERROR('3.1 取引係数表'!BN28/'3.1 取引係数表'!BN$85,0)</f>
        <v>0</v>
      </c>
      <c r="BO28" s="29">
        <f>IFERROR('3.1 取引係数表'!BO28/'3.1 取引係数表'!BO$85,0)</f>
        <v>0</v>
      </c>
      <c r="BP28" s="29">
        <f>IFERROR('3.1 取引係数表'!BP28/'3.1 取引係数表'!BP$85,0)</f>
        <v>4.7851727662453214E-3</v>
      </c>
      <c r="BQ28" s="29">
        <f>IFERROR('3.1 取引係数表'!BQ28/'3.1 取引係数表'!BQ$85,0)</f>
        <v>5.1207837025492601E-4</v>
      </c>
      <c r="BR28" s="29">
        <f>IFERROR('3.1 取引係数表'!BR28/'3.1 取引係数表'!BR$85,0)</f>
        <v>4.6032238910043746E-4</v>
      </c>
      <c r="BS28" s="29">
        <f>IFERROR('3.1 取引係数表'!BS28/'3.1 取引係数表'!BS$85,0)</f>
        <v>9.3331070761920923E-4</v>
      </c>
      <c r="BT28" s="29">
        <f>IFERROR('3.1 取引係数表'!BT28/'3.1 取引係数表'!BT$85,0)</f>
        <v>1.3865736532518233E-4</v>
      </c>
      <c r="BU28" s="29">
        <f>IFERROR('3.1 取引係数表'!BU28/'3.1 取引係数表'!BU$85,0)</f>
        <v>0</v>
      </c>
      <c r="BV28" s="30">
        <f>IFERROR('3.1 取引係数表'!BV28/'3.1 取引係数表'!BV$85,0)</f>
        <v>3.1043479916963452E-3</v>
      </c>
    </row>
    <row r="29" spans="1:74">
      <c r="A29" s="6" t="s">
        <v>25</v>
      </c>
      <c r="B29" s="7" t="s">
        <v>199</v>
      </c>
      <c r="C29" s="28">
        <f>IFERROR('3.1 取引係数表'!C29/'3.1 取引係数表'!C$85,0)</f>
        <v>0</v>
      </c>
      <c r="D29" s="29">
        <f>IFERROR('3.1 取引係数表'!D29/'3.1 取引係数表'!D$85,0)</f>
        <v>0</v>
      </c>
      <c r="E29" s="29">
        <f>IFERROR('3.1 取引係数表'!E29/'3.1 取引係数表'!E$85,0)</f>
        <v>0</v>
      </c>
      <c r="F29" s="29">
        <f>IFERROR('3.1 取引係数表'!F29/'3.1 取引係数表'!F$85,0)</f>
        <v>1.5294495511065568E-4</v>
      </c>
      <c r="G29" s="29">
        <f>IFERROR('3.1 取引係数表'!G29/'3.1 取引係数表'!G$85,0)</f>
        <v>0</v>
      </c>
      <c r="H29" s="29">
        <f>IFERROR('3.1 取引係数表'!H29/'3.1 取引係数表'!H$85,0)</f>
        <v>0</v>
      </c>
      <c r="I29" s="29">
        <f>IFERROR('3.1 取引係数表'!I29/'3.1 取引係数表'!I$85,0)</f>
        <v>0</v>
      </c>
      <c r="J29" s="29">
        <f>IFERROR('3.1 取引係数表'!J29/'3.1 取引係数表'!J$85,0)</f>
        <v>0</v>
      </c>
      <c r="K29" s="29">
        <f>IFERROR('3.1 取引係数表'!K29/'3.1 取引係数表'!K$85,0)</f>
        <v>0</v>
      </c>
      <c r="L29" s="29">
        <f>IFERROR('3.1 取引係数表'!L29/'3.1 取引係数表'!L$85,0)</f>
        <v>0</v>
      </c>
      <c r="M29" s="29">
        <f>IFERROR('3.1 取引係数表'!M29/'3.1 取引係数表'!M$85,0)</f>
        <v>0</v>
      </c>
      <c r="N29" s="29">
        <f>IFERROR('3.1 取引係数表'!N29/'3.1 取引係数表'!N$85,0)</f>
        <v>0</v>
      </c>
      <c r="O29" s="29">
        <f>IFERROR('3.1 取引係数表'!O29/'3.1 取引係数表'!O$85,0)</f>
        <v>0</v>
      </c>
      <c r="P29" s="29">
        <f>IFERROR('3.1 取引係数表'!P29/'3.1 取引係数表'!P$85,0)</f>
        <v>0</v>
      </c>
      <c r="Q29" s="29">
        <f>IFERROR('3.1 取引係数表'!Q29/'3.1 取引係数表'!Q$85,0)</f>
        <v>0</v>
      </c>
      <c r="R29" s="29">
        <f>IFERROR('3.1 取引係数表'!R29/'3.1 取引係数表'!R$85,0)</f>
        <v>8.4176501287900474E-6</v>
      </c>
      <c r="S29" s="29">
        <f>IFERROR('3.1 取引係数表'!S29/'3.1 取引係数表'!S$85,0)</f>
        <v>0</v>
      </c>
      <c r="T29" s="29">
        <f>IFERROR('3.1 取引係数表'!T29/'3.1 取引係数表'!T$85,0)</f>
        <v>0</v>
      </c>
      <c r="U29" s="29">
        <f>IFERROR('3.1 取引係数表'!U29/'3.1 取引係数表'!U$85,0)</f>
        <v>0</v>
      </c>
      <c r="V29" s="29">
        <f>IFERROR('3.1 取引係数表'!V29/'3.1 取引係数表'!V$85,0)</f>
        <v>4.1904123365739191E-5</v>
      </c>
      <c r="W29" s="29">
        <f>IFERROR('3.1 取引係数表'!W29/'3.1 取引係数表'!W$85,0)</f>
        <v>2.3528027763072761E-4</v>
      </c>
      <c r="X29" s="29">
        <f>IFERROR('3.1 取引係数表'!X29/'3.1 取引係数表'!X$85,0)</f>
        <v>0</v>
      </c>
      <c r="Y29" s="29">
        <f>IFERROR('3.1 取引係数表'!Y29/'3.1 取引係数表'!Y$85,0)</f>
        <v>0</v>
      </c>
      <c r="Z29" s="29">
        <f>IFERROR('3.1 取引係数表'!Z29/'3.1 取引係数表'!Z$85,0)</f>
        <v>0</v>
      </c>
      <c r="AA29" s="29">
        <f>IFERROR('3.1 取引係数表'!AA29/'3.1 取引係数表'!AA$85,0)</f>
        <v>0.16513601690487525</v>
      </c>
      <c r="AB29" s="29">
        <f>IFERROR('3.1 取引係数表'!AB29/'3.1 取引係数表'!AB$85,0)</f>
        <v>2.5806451612903226E-3</v>
      </c>
      <c r="AC29" s="29">
        <f>IFERROR('3.1 取引係数表'!AC29/'3.1 取引係数表'!AC$85,0)</f>
        <v>0</v>
      </c>
      <c r="AD29" s="29">
        <f>IFERROR('3.1 取引係数表'!AD29/'3.1 取引係数表'!AD$85,0)</f>
        <v>0</v>
      </c>
      <c r="AE29" s="29">
        <f>IFERROR('3.1 取引係数表'!AE29/'3.1 取引係数表'!AE$85,0)</f>
        <v>0</v>
      </c>
      <c r="AF29" s="29">
        <f>IFERROR('3.1 取引係数表'!AF29/'3.1 取引係数表'!AF$85,0)</f>
        <v>0</v>
      </c>
      <c r="AG29" s="29">
        <f>IFERROR('3.1 取引係数表'!AG29/'3.1 取引係数表'!AG$85,0)</f>
        <v>1.2314327309346848E-4</v>
      </c>
      <c r="AH29" s="29">
        <f>IFERROR('3.1 取引係数表'!AH29/'3.1 取引係数表'!AH$85,0)</f>
        <v>0</v>
      </c>
      <c r="AI29" s="29">
        <f>IFERROR('3.1 取引係数表'!AI29/'3.1 取引係数表'!AI$85,0)</f>
        <v>0</v>
      </c>
      <c r="AJ29" s="29">
        <f>IFERROR('3.1 取引係数表'!AJ29/'3.1 取引係数表'!AJ$85,0)</f>
        <v>0</v>
      </c>
      <c r="AK29" s="29">
        <f>IFERROR('3.1 取引係数表'!AK29/'3.1 取引係数表'!AK$85,0)</f>
        <v>0</v>
      </c>
      <c r="AL29" s="29">
        <f>IFERROR('3.1 取引係数表'!AL29/'3.1 取引係数表'!AL$85,0)</f>
        <v>0</v>
      </c>
      <c r="AM29" s="29">
        <f>IFERROR('3.1 取引係数表'!AM29/'3.1 取引係数表'!AM$85,0)</f>
        <v>0</v>
      </c>
      <c r="AN29" s="29">
        <f>IFERROR('3.1 取引係数表'!AN29/'3.1 取引係数表'!AN$85,0)</f>
        <v>0</v>
      </c>
      <c r="AO29" s="29">
        <f>IFERROR('3.1 取引係数表'!AO29/'3.1 取引係数表'!AO$85,0)</f>
        <v>0</v>
      </c>
      <c r="AP29" s="29">
        <f>IFERROR('3.1 取引係数表'!AP29/'3.1 取引係数表'!AP$85,0)</f>
        <v>0</v>
      </c>
      <c r="AQ29" s="29">
        <f>IFERROR('3.1 取引係数表'!AQ29/'3.1 取引係数表'!AQ$85,0)</f>
        <v>0</v>
      </c>
      <c r="AR29" s="29">
        <f>IFERROR('3.1 取引係数表'!AR29/'3.1 取引係数表'!AR$85,0)</f>
        <v>0</v>
      </c>
      <c r="AS29" s="29">
        <f>IFERROR('3.1 取引係数表'!AS29/'3.1 取引係数表'!AS$85,0)</f>
        <v>0</v>
      </c>
      <c r="AT29" s="29">
        <f>IFERROR('3.1 取引係数表'!AT29/'3.1 取引係数表'!AT$85,0)</f>
        <v>7.9981718464351009E-4</v>
      </c>
      <c r="AU29" s="29">
        <f>IFERROR('3.1 取引係数表'!AU29/'3.1 取引係数表'!AU$85,0)</f>
        <v>0</v>
      </c>
      <c r="AV29" s="29">
        <f>IFERROR('3.1 取引係数表'!AV29/'3.1 取引係数表'!AV$85,0)</f>
        <v>2.5971990050149166E-2</v>
      </c>
      <c r="AW29" s="29">
        <f>IFERROR('3.1 取引係数表'!AW29/'3.1 取引係数表'!AW$85,0)</f>
        <v>7.3933493765040478E-2</v>
      </c>
      <c r="AX29" s="29">
        <f>IFERROR('3.1 取引係数表'!AX29/'3.1 取引係数表'!AX$85,0)</f>
        <v>2.1167667618391256E-2</v>
      </c>
      <c r="AY29" s="29">
        <f>IFERROR('3.1 取引係数表'!AY29/'3.1 取引係数表'!AY$85,0)</f>
        <v>0</v>
      </c>
      <c r="AZ29" s="29">
        <f>IFERROR('3.1 取引係数表'!AZ29/'3.1 取引係数表'!AZ$85,0)</f>
        <v>0</v>
      </c>
      <c r="BA29" s="29">
        <f>IFERROR('3.1 取引係数表'!BA29/'3.1 取引係数表'!BA$85,0)</f>
        <v>1.3344222218663763E-4</v>
      </c>
      <c r="BB29" s="29">
        <f>IFERROR('3.1 取引係数表'!BB29/'3.1 取引係数表'!BB$85,0)</f>
        <v>0</v>
      </c>
      <c r="BC29" s="29">
        <f>IFERROR('3.1 取引係数表'!BC29/'3.1 取引係数表'!BC$85,0)</f>
        <v>0</v>
      </c>
      <c r="BD29" s="29">
        <f>IFERROR('3.1 取引係数表'!BD29/'3.1 取引係数表'!BD$85,0)</f>
        <v>5.8977333044999708E-5</v>
      </c>
      <c r="BE29" s="29">
        <f>IFERROR('3.1 取引係数表'!BE29/'3.1 取引係数表'!BE$85,0)</f>
        <v>5.6219070384815887E-5</v>
      </c>
      <c r="BF29" s="29">
        <f>IFERROR('3.1 取引係数表'!BF29/'3.1 取引係数表'!BF$85,0)</f>
        <v>0</v>
      </c>
      <c r="BG29" s="29">
        <f>IFERROR('3.1 取引係数表'!BG29/'3.1 取引係数表'!BG$85,0)</f>
        <v>0</v>
      </c>
      <c r="BH29" s="29">
        <f>IFERROR('3.1 取引係数表'!BH29/'3.1 取引係数表'!BH$85,0)</f>
        <v>0</v>
      </c>
      <c r="BI29" s="29">
        <f>IFERROR('3.1 取引係数表'!BI29/'3.1 取引係数表'!BI$85,0)</f>
        <v>1.5604592119368888E-6</v>
      </c>
      <c r="BJ29" s="29">
        <f>IFERROR('3.1 取引係数表'!BJ29/'3.1 取引係数表'!BJ$85,0)</f>
        <v>5.133426305387531E-6</v>
      </c>
      <c r="BK29" s="29">
        <f>IFERROR('3.1 取引係数表'!BK29/'3.1 取引係数表'!BK$85,0)</f>
        <v>0</v>
      </c>
      <c r="BL29" s="29">
        <f>IFERROR('3.1 取引係数表'!BL29/'3.1 取引係数表'!BL$85,0)</f>
        <v>0</v>
      </c>
      <c r="BM29" s="29">
        <f>IFERROR('3.1 取引係数表'!BM29/'3.1 取引係数表'!BM$85,0)</f>
        <v>0</v>
      </c>
      <c r="BN29" s="29">
        <f>IFERROR('3.1 取引係数表'!BN29/'3.1 取引係数表'!BN$85,0)</f>
        <v>0</v>
      </c>
      <c r="BO29" s="29">
        <f>IFERROR('3.1 取引係数表'!BO29/'3.1 取引係数表'!BO$85,0)</f>
        <v>0</v>
      </c>
      <c r="BP29" s="29">
        <f>IFERROR('3.1 取引係数表'!BP29/'3.1 取引係数表'!BP$85,0)</f>
        <v>0</v>
      </c>
      <c r="BQ29" s="29">
        <f>IFERROR('3.1 取引係数表'!BQ29/'3.1 取引係数表'!BQ$85,0)</f>
        <v>0</v>
      </c>
      <c r="BR29" s="29">
        <f>IFERROR('3.1 取引係数表'!BR29/'3.1 取引係数表'!BR$85,0)</f>
        <v>0</v>
      </c>
      <c r="BS29" s="29">
        <f>IFERROR('3.1 取引係数表'!BS29/'3.1 取引係数表'!BS$85,0)</f>
        <v>0</v>
      </c>
      <c r="BT29" s="29">
        <f>IFERROR('3.1 取引係数表'!BT29/'3.1 取引係数表'!BT$85,0)</f>
        <v>0</v>
      </c>
      <c r="BU29" s="29">
        <f>IFERROR('3.1 取引係数表'!BU29/'3.1 取引係数表'!BU$85,0)</f>
        <v>0</v>
      </c>
      <c r="BV29" s="30">
        <f>IFERROR('3.1 取引係数表'!BV29/'3.1 取引係数表'!BV$85,0)</f>
        <v>1.8727661708597583E-3</v>
      </c>
    </row>
    <row r="30" spans="1:74">
      <c r="A30" s="6" t="s">
        <v>26</v>
      </c>
      <c r="B30" s="7" t="s">
        <v>119</v>
      </c>
      <c r="C30" s="28">
        <f>IFERROR('3.1 取引係数表'!C30/'3.1 取引係数表'!C$85,0)</f>
        <v>3.2406704136918327E-3</v>
      </c>
      <c r="D30" s="29">
        <f>IFERROR('3.1 取引係数表'!D30/'3.1 取引係数表'!D$85,0)</f>
        <v>7.5575458879714426E-4</v>
      </c>
      <c r="E30" s="29">
        <f>IFERROR('3.1 取引係数表'!E30/'3.1 取引係数表'!E$85,0)</f>
        <v>4.6676624346527262E-5</v>
      </c>
      <c r="F30" s="29">
        <f>IFERROR('3.1 取引係数表'!F30/'3.1 取引係数表'!F$85,0)</f>
        <v>5.3530734288729488E-5</v>
      </c>
      <c r="G30" s="29">
        <f>IFERROR('3.1 取引係数表'!G30/'3.1 取引係数表'!G$85,0)</f>
        <v>0</v>
      </c>
      <c r="H30" s="29">
        <f>IFERROR('3.1 取引係数表'!H30/'3.1 取引係数表'!H$85,0)</f>
        <v>0</v>
      </c>
      <c r="I30" s="29">
        <f>IFERROR('3.1 取引係数表'!I30/'3.1 取引係数表'!I$85,0)</f>
        <v>0</v>
      </c>
      <c r="J30" s="29">
        <f>IFERROR('3.1 取引係数表'!J30/'3.1 取引係数表'!J$85,0)</f>
        <v>0</v>
      </c>
      <c r="K30" s="29">
        <f>IFERROR('3.1 取引係数表'!K30/'3.1 取引係数表'!K$85,0)</f>
        <v>0</v>
      </c>
      <c r="L30" s="29">
        <f>IFERROR('3.1 取引係数表'!L30/'3.1 取引係数表'!L$85,0)</f>
        <v>0</v>
      </c>
      <c r="M30" s="29">
        <f>IFERROR('3.1 取引係数表'!M30/'3.1 取引係数表'!M$85,0)</f>
        <v>1.3868938530883155E-4</v>
      </c>
      <c r="N30" s="29">
        <f>IFERROR('3.1 取引係数表'!N30/'3.1 取引係数表'!N$85,0)</f>
        <v>0</v>
      </c>
      <c r="O30" s="29">
        <f>IFERROR('3.1 取引係数表'!O30/'3.1 取引係数表'!O$85,0)</f>
        <v>0</v>
      </c>
      <c r="P30" s="29">
        <f>IFERROR('3.1 取引係数表'!P30/'3.1 取引係数表'!P$85,0)</f>
        <v>0</v>
      </c>
      <c r="Q30" s="29">
        <f>IFERROR('3.1 取引係数表'!Q30/'3.1 取引係数表'!Q$85,0)</f>
        <v>2.4860161591050341E-5</v>
      </c>
      <c r="R30" s="29">
        <f>IFERROR('3.1 取引係数表'!R30/'3.1 取引係数表'!R$85,0)</f>
        <v>6.4815905991683358E-4</v>
      </c>
      <c r="S30" s="29">
        <f>IFERROR('3.1 取引係数表'!S30/'3.1 取引係数表'!S$85,0)</f>
        <v>0</v>
      </c>
      <c r="T30" s="29">
        <f>IFERROR('3.1 取引係数表'!T30/'3.1 取引係数表'!T$85,0)</f>
        <v>1.8221832589950052E-5</v>
      </c>
      <c r="U30" s="29">
        <f>IFERROR('3.1 取引係数表'!U30/'3.1 取引係数表'!U$85,0)</f>
        <v>1.2864618345262103E-3</v>
      </c>
      <c r="V30" s="29">
        <f>IFERROR('3.1 取引係数表'!V30/'3.1 取引係数表'!V$85,0)</f>
        <v>7.682422617052184E-5</v>
      </c>
      <c r="W30" s="29">
        <f>IFERROR('3.1 取引係数表'!W30/'3.1 取引係数表'!W$85,0)</f>
        <v>2.0410564084465621E-2</v>
      </c>
      <c r="X30" s="29">
        <f>IFERROR('3.1 取引係数表'!X30/'3.1 取引係数表'!X$85,0)</f>
        <v>4.2700574085496038E-4</v>
      </c>
      <c r="Y30" s="29">
        <f>IFERROR('3.1 取引係数表'!Y30/'3.1 取引係数表'!Y$85,0)</f>
        <v>3.6010685961694681E-4</v>
      </c>
      <c r="Z30" s="29">
        <f>IFERROR('3.1 取引係数表'!Z30/'3.1 取引係数表'!Z$85,0)</f>
        <v>0</v>
      </c>
      <c r="AA30" s="29">
        <f>IFERROR('3.1 取引係数表'!AA30/'3.1 取引係数表'!AA$85,0)</f>
        <v>2.1525850758745604E-2</v>
      </c>
      <c r="AB30" s="29">
        <f>IFERROR('3.1 取引係数表'!AB30/'3.1 取引係数表'!AB$85,0)</f>
        <v>9.6377171215880894E-2</v>
      </c>
      <c r="AC30" s="29">
        <f>IFERROR('3.1 取引係数表'!AC30/'3.1 取引係数表'!AC$85,0)</f>
        <v>8.0122712003839031E-4</v>
      </c>
      <c r="AD30" s="29">
        <f>IFERROR('3.1 取引係数表'!AD30/'3.1 取引係数表'!AD$85,0)</f>
        <v>3.5584419037168712E-2</v>
      </c>
      <c r="AE30" s="29">
        <f>IFERROR('3.1 取引係数表'!AE30/'3.1 取引係数表'!AE$85,0)</f>
        <v>2.2746855074961226E-3</v>
      </c>
      <c r="AF30" s="29">
        <f>IFERROR('3.1 取引係数表'!AF30/'3.1 取引係数表'!AF$85,0)</f>
        <v>2.6978987324440071E-3</v>
      </c>
      <c r="AG30" s="29">
        <f>IFERROR('3.1 取引係数表'!AG30/'3.1 取引係数表'!AG$85,0)</f>
        <v>1.718532788948849E-3</v>
      </c>
      <c r="AH30" s="29">
        <f>IFERROR('3.1 取引係数表'!AH30/'3.1 取引係数表'!AH$85,0)</f>
        <v>1.5344678396308046E-3</v>
      </c>
      <c r="AI30" s="29">
        <f>IFERROR('3.1 取引係数表'!AI30/'3.1 取引係数表'!AI$85,0)</f>
        <v>1.9205909510618651E-3</v>
      </c>
      <c r="AJ30" s="29">
        <f>IFERROR('3.1 取引係数表'!AJ30/'3.1 取引係数表'!AJ$85,0)</f>
        <v>6.6587946909003942E-3</v>
      </c>
      <c r="AK30" s="29">
        <f>IFERROR('3.1 取引係数表'!AK30/'3.1 取引係数表'!AK$85,0)</f>
        <v>7.3922838637003664E-4</v>
      </c>
      <c r="AL30" s="29">
        <f>IFERROR('3.1 取引係数表'!AL30/'3.1 取引係数表'!AL$85,0)</f>
        <v>2.9855084499439436E-3</v>
      </c>
      <c r="AM30" s="29">
        <f>IFERROR('3.1 取引係数表'!AM30/'3.1 取引係数表'!AM$85,0)</f>
        <v>0</v>
      </c>
      <c r="AN30" s="29">
        <f>IFERROR('3.1 取引係数表'!AN30/'3.1 取引係数表'!AN$85,0)</f>
        <v>0</v>
      </c>
      <c r="AO30" s="29">
        <f>IFERROR('3.1 取引係数表'!AO30/'3.1 取引係数表'!AO$85,0)</f>
        <v>0</v>
      </c>
      <c r="AP30" s="29">
        <f>IFERROR('3.1 取引係数表'!AP30/'3.1 取引係数表'!AP$85,0)</f>
        <v>1.7270430287735289E-3</v>
      </c>
      <c r="AQ30" s="29">
        <f>IFERROR('3.1 取引係数表'!AQ30/'3.1 取引係数表'!AQ$85,0)</f>
        <v>1.2034383954154728E-3</v>
      </c>
      <c r="AR30" s="29">
        <f>IFERROR('3.1 取引係数表'!AR30/'3.1 取引係数表'!AR$85,0)</f>
        <v>1.2701100762066045E-3</v>
      </c>
      <c r="AS30" s="29">
        <f>IFERROR('3.1 取引係数表'!AS30/'3.1 取引係数表'!AS$85,0)</f>
        <v>0</v>
      </c>
      <c r="AT30" s="29">
        <f>IFERROR('3.1 取引係数表'!AT30/'3.1 取引係数表'!AT$85,0)</f>
        <v>1.5996343692870202E-3</v>
      </c>
      <c r="AU30" s="29">
        <f>IFERROR('3.1 取引係数表'!AU30/'3.1 取引係数表'!AU$85,0)</f>
        <v>0</v>
      </c>
      <c r="AV30" s="29">
        <f>IFERROR('3.1 取引係数表'!AV30/'3.1 取引係数表'!AV$85,0)</f>
        <v>1.82664544458397E-2</v>
      </c>
      <c r="AW30" s="29">
        <f>IFERROR('3.1 取引係数表'!AW30/'3.1 取引係数表'!AW$85,0)</f>
        <v>1.8704878582367097E-2</v>
      </c>
      <c r="AX30" s="29">
        <f>IFERROR('3.1 取引係数表'!AX30/'3.1 取引係数表'!AX$85,0)</f>
        <v>9.8454267992517473E-3</v>
      </c>
      <c r="AY30" s="29">
        <f>IFERROR('3.1 取引係数表'!AY30/'3.1 取引係数表'!AY$85,0)</f>
        <v>1.4286703840958682E-4</v>
      </c>
      <c r="AZ30" s="29">
        <f>IFERROR('3.1 取引係数表'!AZ30/'3.1 取引係数表'!AZ$85,0)</f>
        <v>0</v>
      </c>
      <c r="BA30" s="29">
        <f>IFERROR('3.1 取引係数表'!BA30/'3.1 取引係数表'!BA$85,0)</f>
        <v>2.8129620436943212E-3</v>
      </c>
      <c r="BB30" s="29">
        <f>IFERROR('3.1 取引係数表'!BB30/'3.1 取引係数表'!BB$85,0)</f>
        <v>4.008799385983183E-4</v>
      </c>
      <c r="BC30" s="29">
        <f>IFERROR('3.1 取引係数表'!BC30/'3.1 取引係数表'!BC$85,0)</f>
        <v>8.8054135682617676E-6</v>
      </c>
      <c r="BD30" s="29">
        <f>IFERROR('3.1 取引係数表'!BD30/'3.1 取引係数表'!BD$85,0)</f>
        <v>0</v>
      </c>
      <c r="BE30" s="29">
        <f>IFERROR('3.1 取引係数表'!BE30/'3.1 取引係数表'!BE$85,0)</f>
        <v>0</v>
      </c>
      <c r="BF30" s="29">
        <f>IFERROR('3.1 取引係数表'!BF30/'3.1 取引係数表'!BF$85,0)</f>
        <v>1.6450649080922799E-5</v>
      </c>
      <c r="BG30" s="29">
        <f>IFERROR('3.1 取引係数表'!BG30/'3.1 取引係数表'!BG$85,0)</f>
        <v>0</v>
      </c>
      <c r="BH30" s="29">
        <f>IFERROR('3.1 取引係数表'!BH30/'3.1 取引係数表'!BH$85,0)</f>
        <v>0</v>
      </c>
      <c r="BI30" s="29">
        <f>IFERROR('3.1 取引係数表'!BI30/'3.1 取引係数表'!BI$85,0)</f>
        <v>1.8413418700855287E-4</v>
      </c>
      <c r="BJ30" s="29">
        <f>IFERROR('3.1 取引係数表'!BJ30/'3.1 取引係数表'!BJ$85,0)</f>
        <v>5.5954346728724082E-4</v>
      </c>
      <c r="BK30" s="29">
        <f>IFERROR('3.1 取引係数表'!BK30/'3.1 取引係数表'!BK$85,0)</f>
        <v>3.5550780339628453E-4</v>
      </c>
      <c r="BL30" s="29">
        <f>IFERROR('3.1 取引係数表'!BL30/'3.1 取引係数表'!BL$85,0)</f>
        <v>8.9951032573983394E-4</v>
      </c>
      <c r="BM30" s="29">
        <f>IFERROR('3.1 取引係数表'!BM30/'3.1 取引係数表'!BM$85,0)</f>
        <v>8.1847638214180822E-5</v>
      </c>
      <c r="BN30" s="29">
        <f>IFERROR('3.1 取引係数表'!BN30/'3.1 取引係数表'!BN$85,0)</f>
        <v>0</v>
      </c>
      <c r="BO30" s="29">
        <f>IFERROR('3.1 取引係数表'!BO30/'3.1 取引係数表'!BO$85,0)</f>
        <v>0</v>
      </c>
      <c r="BP30" s="29">
        <f>IFERROR('3.1 取引係数表'!BP30/'3.1 取引係数表'!BP$85,0)</f>
        <v>9.3754825616024356E-5</v>
      </c>
      <c r="BQ30" s="29">
        <f>IFERROR('3.1 取引係数表'!BQ30/'3.1 取引係数表'!BQ$85,0)</f>
        <v>8.0596682622731831E-4</v>
      </c>
      <c r="BR30" s="29">
        <f>IFERROR('3.1 取引係数表'!BR30/'3.1 取引係数表'!BR$85,0)</f>
        <v>1.6833090915033748E-3</v>
      </c>
      <c r="BS30" s="29">
        <f>IFERROR('3.1 取引係数表'!BS30/'3.1 取引係数表'!BS$85,0)</f>
        <v>1.6884439165111148E-3</v>
      </c>
      <c r="BT30" s="29">
        <f>IFERROR('3.1 取引係数表'!BT30/'3.1 取引係数表'!BT$85,0)</f>
        <v>4.0980954640553889E-4</v>
      </c>
      <c r="BU30" s="29">
        <f>IFERROR('3.1 取引係数表'!BU30/'3.1 取引係数表'!BU$85,0)</f>
        <v>5.0325532289283827E-3</v>
      </c>
      <c r="BV30" s="30">
        <f>IFERROR('3.1 取引係数表'!BV30/'3.1 取引係数表'!BV$85,0)</f>
        <v>4.5835158486804937E-3</v>
      </c>
    </row>
    <row r="31" spans="1:74">
      <c r="A31" s="6" t="s">
        <v>27</v>
      </c>
      <c r="B31" s="7" t="s">
        <v>120</v>
      </c>
      <c r="C31" s="28">
        <f>IFERROR('3.1 取引係数表'!C31/'3.1 取引係数表'!C$85,0)</f>
        <v>6.7513966951913181E-5</v>
      </c>
      <c r="D31" s="29">
        <f>IFERROR('3.1 取引係数表'!D31/'3.1 取引係数表'!D$85,0)</f>
        <v>0</v>
      </c>
      <c r="E31" s="29">
        <f>IFERROR('3.1 取引係数表'!E31/'3.1 取引係数表'!E$85,0)</f>
        <v>0</v>
      </c>
      <c r="F31" s="29">
        <f>IFERROR('3.1 取引係数表'!F31/'3.1 取引係数表'!F$85,0)</f>
        <v>0</v>
      </c>
      <c r="G31" s="29">
        <f>IFERROR('3.1 取引係数表'!G31/'3.1 取引係数表'!G$85,0)</f>
        <v>0</v>
      </c>
      <c r="H31" s="29">
        <f>IFERROR('3.1 取引係数表'!H31/'3.1 取引係数表'!H$85,0)</f>
        <v>8.762705923589205E-5</v>
      </c>
      <c r="I31" s="29">
        <f>IFERROR('3.1 取引係数表'!I31/'3.1 取引係数表'!I$85,0)</f>
        <v>0</v>
      </c>
      <c r="J31" s="29">
        <f>IFERROR('3.1 取引係数表'!J31/'3.1 取引係数表'!J$85,0)</f>
        <v>0</v>
      </c>
      <c r="K31" s="29">
        <f>IFERROR('3.1 取引係数表'!K31/'3.1 取引係数表'!K$85,0)</f>
        <v>0</v>
      </c>
      <c r="L31" s="29">
        <f>IFERROR('3.1 取引係数表'!L31/'3.1 取引係数表'!L$85,0)</f>
        <v>0</v>
      </c>
      <c r="M31" s="29">
        <f>IFERROR('3.1 取引係数表'!M31/'3.1 取引係数表'!M$85,0)</f>
        <v>0</v>
      </c>
      <c r="N31" s="29">
        <f>IFERROR('3.1 取引係数表'!N31/'3.1 取引係数表'!N$85,0)</f>
        <v>0</v>
      </c>
      <c r="O31" s="29">
        <f>IFERROR('3.1 取引係数表'!O31/'3.1 取引係数表'!O$85,0)</f>
        <v>0</v>
      </c>
      <c r="P31" s="29">
        <f>IFERROR('3.1 取引係数表'!P31/'3.1 取引係数表'!P$85,0)</f>
        <v>1.3457573653300605E-6</v>
      </c>
      <c r="Q31" s="29">
        <f>IFERROR('3.1 取引係数表'!Q31/'3.1 取引係数表'!Q$85,0)</f>
        <v>0</v>
      </c>
      <c r="R31" s="29">
        <f>IFERROR('3.1 取引係数表'!R31/'3.1 取引係数表'!R$85,0)</f>
        <v>2.2727655347733128E-3</v>
      </c>
      <c r="S31" s="29">
        <f>IFERROR('3.1 取引係数表'!S31/'3.1 取引係数表'!S$85,0)</f>
        <v>0</v>
      </c>
      <c r="T31" s="29">
        <f>IFERROR('3.1 取引係数表'!T31/'3.1 取引係数表'!T$85,0)</f>
        <v>0</v>
      </c>
      <c r="U31" s="29">
        <f>IFERROR('3.1 取引係数表'!U31/'3.1 取引係数表'!U$85,0)</f>
        <v>0</v>
      </c>
      <c r="V31" s="29">
        <f>IFERROR('3.1 取引係数表'!V31/'3.1 取引係数表'!V$85,0)</f>
        <v>6.9840205609565319E-6</v>
      </c>
      <c r="W31" s="29">
        <f>IFERROR('3.1 取引係数表'!W31/'3.1 取引係数表'!W$85,0)</f>
        <v>0</v>
      </c>
      <c r="X31" s="29">
        <f>IFERROR('3.1 取引係数表'!X31/'3.1 取引係数表'!X$85,0)</f>
        <v>1.4338958211425831E-3</v>
      </c>
      <c r="Y31" s="29">
        <f>IFERROR('3.1 取引係数表'!Y31/'3.1 取引係数表'!Y$85,0)</f>
        <v>6.5405455200194286E-3</v>
      </c>
      <c r="Z31" s="29">
        <f>IFERROR('3.1 取引係数表'!Z31/'3.1 取引係数表'!Z$85,0)</f>
        <v>0</v>
      </c>
      <c r="AA31" s="29">
        <f>IFERROR('3.1 取引係数表'!AA31/'3.1 取引係数表'!AA$85,0)</f>
        <v>5.2247210579479616E-4</v>
      </c>
      <c r="AB31" s="29">
        <f>IFERROR('3.1 取引係数表'!AB31/'3.1 取引係数表'!AB$85,0)</f>
        <v>5.7568238213399504E-3</v>
      </c>
      <c r="AC31" s="29">
        <f>IFERROR('3.1 取引係数表'!AC31/'3.1 取引係数表'!AC$85,0)</f>
        <v>0.57541818057174199</v>
      </c>
      <c r="AD31" s="29">
        <f>IFERROR('3.1 取引係数表'!AD31/'3.1 取引係数表'!AD$85,0)</f>
        <v>4.6042462993823544E-4</v>
      </c>
      <c r="AE31" s="29">
        <f>IFERROR('3.1 取引係数表'!AE31/'3.1 取引係数表'!AE$85,0)</f>
        <v>0.25838359469240046</v>
      </c>
      <c r="AF31" s="29">
        <f>IFERROR('3.1 取引係数表'!AF31/'3.1 取引係数表'!AF$85,0)</f>
        <v>0.12652485794193941</v>
      </c>
      <c r="AG31" s="29">
        <f>IFERROR('3.1 取引係数表'!AG31/'3.1 取引係数表'!AG$85,0)</f>
        <v>0.21514634893877863</v>
      </c>
      <c r="AH31" s="29">
        <f>IFERROR('3.1 取引係数表'!AH31/'3.1 取引係数表'!AH$85,0)</f>
        <v>0.10993654456302279</v>
      </c>
      <c r="AI31" s="29">
        <f>IFERROR('3.1 取引係数表'!AI31/'3.1 取引係数表'!AI$85,0)</f>
        <v>7.5623268698060936E-2</v>
      </c>
      <c r="AJ31" s="29">
        <f>IFERROR('3.1 取引係数表'!AJ31/'3.1 取引係数表'!AJ$85,0)</f>
        <v>0.22115269640081311</v>
      </c>
      <c r="AK31" s="29">
        <f>IFERROR('3.1 取引係数表'!AK31/'3.1 取引係数表'!AK$85,0)</f>
        <v>2.770346381301042E-2</v>
      </c>
      <c r="AL31" s="29">
        <f>IFERROR('3.1 取引係数表'!AL31/'3.1 取引係数表'!AL$85,0)</f>
        <v>1.1377320101316282E-2</v>
      </c>
      <c r="AM31" s="29">
        <f>IFERROR('3.1 取引係数表'!AM31/'3.1 取引係数表'!AM$85,0)</f>
        <v>0</v>
      </c>
      <c r="AN31" s="29">
        <f>IFERROR('3.1 取引係数表'!AN31/'3.1 取引係数表'!AN$85,0)</f>
        <v>1.9102196752626551E-3</v>
      </c>
      <c r="AO31" s="29">
        <f>IFERROR('3.1 取引係数表'!AO31/'3.1 取引係数表'!AO$85,0)</f>
        <v>0</v>
      </c>
      <c r="AP31" s="29">
        <f>IFERROR('3.1 取引係数表'!AP31/'3.1 取引係数表'!AP$85,0)</f>
        <v>3.3819380459011662E-4</v>
      </c>
      <c r="AQ31" s="29">
        <f>IFERROR('3.1 取引係数表'!AQ31/'3.1 取引係数表'!AQ$85,0)</f>
        <v>3.6217765042979945E-2</v>
      </c>
      <c r="AR31" s="29">
        <f>IFERROR('3.1 取引係数表'!AR31/'3.1 取引係数表'!AR$85,0)</f>
        <v>0.15961049957662998</v>
      </c>
      <c r="AS31" s="29">
        <f>IFERROR('3.1 取引係数表'!AS31/'3.1 取引係数表'!AS$85,0)</f>
        <v>0</v>
      </c>
      <c r="AT31" s="29">
        <f>IFERROR('3.1 取引係数表'!AT31/'3.1 取引係数表'!AT$85,0)</f>
        <v>6.2842778793418645E-3</v>
      </c>
      <c r="AU31" s="29">
        <f>IFERROR('3.1 取引係数表'!AU31/'3.1 取引係数表'!AU$85,0)</f>
        <v>0</v>
      </c>
      <c r="AV31" s="29">
        <f>IFERROR('3.1 取引係数表'!AV31/'3.1 取引係数表'!AV$85,0)</f>
        <v>2.4215569437001608E-2</v>
      </c>
      <c r="AW31" s="29">
        <f>IFERROR('3.1 取引係数表'!AW31/'3.1 取引係数表'!AW$85,0)</f>
        <v>3.6356924086633123E-2</v>
      </c>
      <c r="AX31" s="29">
        <f>IFERROR('3.1 取引係数表'!AX31/'3.1 取引係数表'!AX$85,0)</f>
        <v>1.8354688532890757E-2</v>
      </c>
      <c r="AY31" s="29">
        <f>IFERROR('3.1 取引係数表'!AY31/'3.1 取引係数表'!AY$85,0)</f>
        <v>0</v>
      </c>
      <c r="AZ31" s="29">
        <f>IFERROR('3.1 取引係数表'!AZ31/'3.1 取引係数表'!AZ$85,0)</f>
        <v>0</v>
      </c>
      <c r="BA31" s="29">
        <f>IFERROR('3.1 取引係数表'!BA31/'3.1 取引係数表'!BA$85,0)</f>
        <v>5.1775582208415396E-4</v>
      </c>
      <c r="BB31" s="29">
        <f>IFERROR('3.1 取引係数表'!BB31/'3.1 取引係数表'!BB$85,0)</f>
        <v>0</v>
      </c>
      <c r="BC31" s="29">
        <f>IFERROR('3.1 取引係数表'!BC31/'3.1 取引係数表'!BC$85,0)</f>
        <v>0</v>
      </c>
      <c r="BD31" s="29">
        <f>IFERROR('3.1 取引係数表'!BD31/'3.1 取引係数表'!BD$85,0)</f>
        <v>0</v>
      </c>
      <c r="BE31" s="29">
        <f>IFERROR('3.1 取引係数表'!BE31/'3.1 取引係数表'!BE$85,0)</f>
        <v>0</v>
      </c>
      <c r="BF31" s="29">
        <f>IFERROR('3.1 取引係数表'!BF31/'3.1 取引係数表'!BF$85,0)</f>
        <v>2.6937937870011086E-4</v>
      </c>
      <c r="BG31" s="29">
        <f>IFERROR('3.1 取引係数表'!BG31/'3.1 取引係数表'!BG$85,0)</f>
        <v>0</v>
      </c>
      <c r="BH31" s="29">
        <f>IFERROR('3.1 取引係数表'!BH31/'3.1 取引係数表'!BH$85,0)</f>
        <v>0</v>
      </c>
      <c r="BI31" s="29">
        <f>IFERROR('3.1 取引係数表'!BI31/'3.1 取引係数表'!BI$85,0)</f>
        <v>7.8022960596844442E-6</v>
      </c>
      <c r="BJ31" s="29">
        <f>IFERROR('3.1 取引係数表'!BJ31/'3.1 取引係数表'!BJ$85,0)</f>
        <v>0</v>
      </c>
      <c r="BK31" s="29">
        <f>IFERROR('3.1 取引係数表'!BK31/'3.1 取引係数表'!BK$85,0)</f>
        <v>1.0533564545075097E-5</v>
      </c>
      <c r="BL31" s="29">
        <f>IFERROR('3.1 取引係数表'!BL31/'3.1 取引係数表'!BL$85,0)</f>
        <v>1.7741821020509545E-6</v>
      </c>
      <c r="BM31" s="29">
        <f>IFERROR('3.1 取引係数表'!BM31/'3.1 取引係数表'!BM$85,0)</f>
        <v>0</v>
      </c>
      <c r="BN31" s="29">
        <f>IFERROR('3.1 取引係数表'!BN31/'3.1 取引係数表'!BN$85,0)</f>
        <v>0</v>
      </c>
      <c r="BO31" s="29">
        <f>IFERROR('3.1 取引係数表'!BO31/'3.1 取引係数表'!BO$85,0)</f>
        <v>0</v>
      </c>
      <c r="BP31" s="29">
        <f>IFERROR('3.1 取引係数表'!BP31/'3.1 取引係数表'!BP$85,0)</f>
        <v>2.0773128028648533E-4</v>
      </c>
      <c r="BQ31" s="29">
        <f>IFERROR('3.1 取引係数表'!BQ31/'3.1 取引係数表'!BQ$85,0)</f>
        <v>0</v>
      </c>
      <c r="BR31" s="29">
        <f>IFERROR('3.1 取引係数表'!BR31/'3.1 取引係数表'!BR$85,0)</f>
        <v>2.1790408951499997E-5</v>
      </c>
      <c r="BS31" s="29">
        <f>IFERROR('3.1 取引係数表'!BS31/'3.1 取引係数表'!BS$85,0)</f>
        <v>1.6969285593076531E-5</v>
      </c>
      <c r="BT31" s="29">
        <f>IFERROR('3.1 取引係数表'!BT31/'3.1 取引係数表'!BT$85,0)</f>
        <v>8.93569687651175E-5</v>
      </c>
      <c r="BU31" s="29">
        <f>IFERROR('3.1 取引係数表'!BU31/'3.1 取引係数表'!BU$85,0)</f>
        <v>3.5192679922576104E-5</v>
      </c>
      <c r="BV31" s="30">
        <f>IFERROR('3.1 取引係数表'!BV31/'3.1 取引係数表'!BV$85,0)</f>
        <v>4.7663486138356158E-2</v>
      </c>
    </row>
    <row r="32" spans="1:74">
      <c r="A32" s="6" t="s">
        <v>28</v>
      </c>
      <c r="B32" s="7" t="s">
        <v>200</v>
      </c>
      <c r="C32" s="28">
        <f>IFERROR('3.1 取引係数表'!C32/'3.1 取引係数表'!C$85,0)</f>
        <v>0</v>
      </c>
      <c r="D32" s="29">
        <f>IFERROR('3.1 取引係数表'!D32/'3.1 取引係数表'!D$85,0)</f>
        <v>0</v>
      </c>
      <c r="E32" s="29">
        <f>IFERROR('3.1 取引係数表'!E32/'3.1 取引係数表'!E$85,0)</f>
        <v>0</v>
      </c>
      <c r="F32" s="29">
        <f>IFERROR('3.1 取引係数表'!F32/'3.1 取引係数表'!F$85,0)</f>
        <v>0</v>
      </c>
      <c r="G32" s="29">
        <f>IFERROR('3.1 取引係数表'!G32/'3.1 取引係数表'!G$85,0)</f>
        <v>0</v>
      </c>
      <c r="H32" s="29">
        <f>IFERROR('3.1 取引係数表'!H32/'3.1 取引係数表'!H$85,0)</f>
        <v>0</v>
      </c>
      <c r="I32" s="29">
        <f>IFERROR('3.1 取引係数表'!I32/'3.1 取引係数表'!I$85,0)</f>
        <v>0</v>
      </c>
      <c r="J32" s="29">
        <f>IFERROR('3.1 取引係数表'!J32/'3.1 取引係数表'!J$85,0)</f>
        <v>3.6948814100296376E-4</v>
      </c>
      <c r="K32" s="29">
        <f>IFERROR('3.1 取引係数表'!K32/'3.1 取引係数表'!K$85,0)</f>
        <v>2.2618762640589748E-5</v>
      </c>
      <c r="L32" s="29">
        <f>IFERROR('3.1 取引係数表'!L32/'3.1 取引係数表'!L$85,0)</f>
        <v>7.8081932933866157E-6</v>
      </c>
      <c r="M32" s="29">
        <f>IFERROR('3.1 取引係数表'!M32/'3.1 取引係数表'!M$85,0)</f>
        <v>3.2691069394224576E-4</v>
      </c>
      <c r="N32" s="29">
        <f>IFERROR('3.1 取引係数表'!N32/'3.1 取引係数表'!N$85,0)</f>
        <v>0</v>
      </c>
      <c r="O32" s="29">
        <f>IFERROR('3.1 取引係数表'!O32/'3.1 取引係数表'!O$85,0)</f>
        <v>0</v>
      </c>
      <c r="P32" s="29">
        <f>IFERROR('3.1 取引係数表'!P32/'3.1 取引係数表'!P$85,0)</f>
        <v>0</v>
      </c>
      <c r="Q32" s="29">
        <f>IFERROR('3.1 取引係数表'!Q32/'3.1 取引係数表'!Q$85,0)</f>
        <v>0</v>
      </c>
      <c r="R32" s="29">
        <f>IFERROR('3.1 取引係数表'!R32/'3.1 取引係数表'!R$85,0)</f>
        <v>1.5235946733109984E-3</v>
      </c>
      <c r="S32" s="29">
        <f>IFERROR('3.1 取引係数表'!S32/'3.1 取引係数表'!S$85,0)</f>
        <v>0</v>
      </c>
      <c r="T32" s="29">
        <f>IFERROR('3.1 取引係数表'!T32/'3.1 取引係数表'!T$85,0)</f>
        <v>2.2190142798428065E-3</v>
      </c>
      <c r="U32" s="29">
        <f>IFERROR('3.1 取引係数表'!U32/'3.1 取引係数表'!U$85,0)</f>
        <v>0</v>
      </c>
      <c r="V32" s="29">
        <f>IFERROR('3.1 取引係数表'!V32/'3.1 取引係数表'!V$85,0)</f>
        <v>2.0952061682869594E-4</v>
      </c>
      <c r="W32" s="29">
        <f>IFERROR('3.1 取引係数表'!W32/'3.1 取引係数表'!W$85,0)</f>
        <v>0</v>
      </c>
      <c r="X32" s="29">
        <f>IFERROR('3.1 取引係数表'!X32/'3.1 取引係数表'!X$85,0)</f>
        <v>1.744924694111011E-3</v>
      </c>
      <c r="Y32" s="29">
        <f>IFERROR('3.1 取引係数表'!Y32/'3.1 取引係数表'!Y$85,0)</f>
        <v>1.7586614074316007E-3</v>
      </c>
      <c r="Z32" s="29">
        <f>IFERROR('3.1 取引係数表'!Z32/'3.1 取引係数表'!Z$85,0)</f>
        <v>0</v>
      </c>
      <c r="AA32" s="29">
        <f>IFERROR('3.1 取引係数表'!AA32/'3.1 取引係数表'!AA$85,0)</f>
        <v>0</v>
      </c>
      <c r="AB32" s="29">
        <f>IFERROR('3.1 取引係数表'!AB32/'3.1 取引係数表'!AB$85,0)</f>
        <v>2.1637717121588091E-2</v>
      </c>
      <c r="AC32" s="29">
        <f>IFERROR('3.1 取引係数表'!AC32/'3.1 取引係数表'!AC$85,0)</f>
        <v>2.1547439500925483E-2</v>
      </c>
      <c r="AD32" s="29">
        <f>IFERROR('3.1 取引係数表'!AD32/'3.1 取引係数表'!AD$85,0)</f>
        <v>0.3701318554629201</v>
      </c>
      <c r="AE32" s="29">
        <f>IFERROR('3.1 取引係数表'!AE32/'3.1 取引係数表'!AE$85,0)</f>
        <v>0.14940547992417716</v>
      </c>
      <c r="AF32" s="29">
        <f>IFERROR('3.1 取引係数表'!AF32/'3.1 取引係数表'!AF$85,0)</f>
        <v>8.131223360151732E-2</v>
      </c>
      <c r="AG32" s="29">
        <f>IFERROR('3.1 取引係数表'!AG32/'3.1 取引係数表'!AG$85,0)</f>
        <v>8.7554867169456096E-2</v>
      </c>
      <c r="AH32" s="29">
        <f>IFERROR('3.1 取引係数表'!AH32/'3.1 取引係数表'!AH$85,0)</f>
        <v>3.4222670897029135E-2</v>
      </c>
      <c r="AI32" s="29">
        <f>IFERROR('3.1 取引係数表'!AI32/'3.1 取引係数表'!AI$85,0)</f>
        <v>1.2631578947368421E-2</v>
      </c>
      <c r="AJ32" s="29">
        <f>IFERROR('3.1 取引係数表'!AJ32/'3.1 取引係数表'!AJ$85,0)</f>
        <v>2.1650424488819802E-2</v>
      </c>
      <c r="AK32" s="29">
        <f>IFERROR('3.1 取引係数表'!AK32/'3.1 取引係数表'!AK$85,0)</f>
        <v>2.7034638130104195E-2</v>
      </c>
      <c r="AL32" s="29">
        <f>IFERROR('3.1 取引係数表'!AL32/'3.1 取引係数表'!AL$85,0)</f>
        <v>2.8331187974920069E-2</v>
      </c>
      <c r="AM32" s="29">
        <f>IFERROR('3.1 取引係数表'!AM32/'3.1 取引係数表'!AM$85,0)</f>
        <v>0</v>
      </c>
      <c r="AN32" s="29">
        <f>IFERROR('3.1 取引係数表'!AN32/'3.1 取引係数表'!AN$85,0)</f>
        <v>1.8147086914995225E-2</v>
      </c>
      <c r="AO32" s="29">
        <f>IFERROR('3.1 取引係数表'!AO32/'3.1 取引係数表'!AO$85,0)</f>
        <v>0</v>
      </c>
      <c r="AP32" s="29">
        <f>IFERROR('3.1 取引係数表'!AP32/'3.1 取引係数表'!AP$85,0)</f>
        <v>4.8699907860976794E-3</v>
      </c>
      <c r="AQ32" s="29">
        <f>IFERROR('3.1 取引係数表'!AQ32/'3.1 取引係数表'!AQ$85,0)</f>
        <v>1.1232091690544413E-2</v>
      </c>
      <c r="AR32" s="29">
        <f>IFERROR('3.1 取引係数表'!AR32/'3.1 取引係数表'!AR$85,0)</f>
        <v>4.5300592718035562E-2</v>
      </c>
      <c r="AS32" s="29">
        <f>IFERROR('3.1 取引係数表'!AS32/'3.1 取引係数表'!AS$85,0)</f>
        <v>0</v>
      </c>
      <c r="AT32" s="29">
        <f>IFERROR('3.1 取引係数表'!AT32/'3.1 取引係数表'!AT$85,0)</f>
        <v>2.2737659963436928E-2</v>
      </c>
      <c r="AU32" s="29">
        <f>IFERROR('3.1 取引係数表'!AU32/'3.1 取引係数表'!AU$85,0)</f>
        <v>0</v>
      </c>
      <c r="AV32" s="29">
        <f>IFERROR('3.1 取引係数表'!AV32/'3.1 取引係数表'!AV$85,0)</f>
        <v>7.7775200556679759E-3</v>
      </c>
      <c r="AW32" s="29">
        <f>IFERROR('3.1 取引係数表'!AW32/'3.1 取引係数表'!AW$85,0)</f>
        <v>4.1101509516517174E-3</v>
      </c>
      <c r="AX32" s="29">
        <f>IFERROR('3.1 取引係数表'!AX32/'3.1 取引係数表'!AX$85,0)</f>
        <v>9.8763695691922532E-2</v>
      </c>
      <c r="AY32" s="29">
        <f>IFERROR('3.1 取引係数表'!AY32/'3.1 取引係数表'!AY$85,0)</f>
        <v>6.4398399889169808E-4</v>
      </c>
      <c r="AZ32" s="29">
        <f>IFERROR('3.1 取引係数表'!AZ32/'3.1 取引係数表'!AZ$85,0)</f>
        <v>0</v>
      </c>
      <c r="BA32" s="29">
        <f>IFERROR('3.1 取引係数表'!BA32/'3.1 取引係数表'!BA$85,0)</f>
        <v>1.1742915552424111E-4</v>
      </c>
      <c r="BB32" s="29">
        <f>IFERROR('3.1 取引係数表'!BB32/'3.1 取引係数表'!BB$85,0)</f>
        <v>1.1412951988564223E-5</v>
      </c>
      <c r="BC32" s="29">
        <f>IFERROR('3.1 取引係数表'!BC32/'3.1 取引係数表'!BC$85,0)</f>
        <v>0</v>
      </c>
      <c r="BD32" s="29">
        <f>IFERROR('3.1 取引係数表'!BD32/'3.1 取引係数表'!BD$85,0)</f>
        <v>0</v>
      </c>
      <c r="BE32" s="29">
        <f>IFERROR('3.1 取引係数表'!BE32/'3.1 取引係数表'!BE$85,0)</f>
        <v>0</v>
      </c>
      <c r="BF32" s="29">
        <f>IFERROR('3.1 取引係数表'!BF32/'3.1 取引係数表'!BF$85,0)</f>
        <v>4.1126622702306998E-6</v>
      </c>
      <c r="BG32" s="29">
        <f>IFERROR('3.1 取引係数表'!BG32/'3.1 取引係数表'!BG$85,0)</f>
        <v>0</v>
      </c>
      <c r="BH32" s="29">
        <f>IFERROR('3.1 取引係数表'!BH32/'3.1 取引係数表'!BH$85,0)</f>
        <v>6.0949594685195343E-5</v>
      </c>
      <c r="BI32" s="29">
        <f>IFERROR('3.1 取引係数表'!BI32/'3.1 取引係数表'!BI$85,0)</f>
        <v>7.3341582961033777E-5</v>
      </c>
      <c r="BJ32" s="29">
        <f>IFERROR('3.1 取引係数表'!BJ32/'3.1 取引係数表'!BJ$85,0)</f>
        <v>2.0533705221550124E-5</v>
      </c>
      <c r="BK32" s="29">
        <f>IFERROR('3.1 取引係数表'!BK32/'3.1 取引係数表'!BK$85,0)</f>
        <v>1.4970828609687983E-3</v>
      </c>
      <c r="BL32" s="29">
        <f>IFERROR('3.1 取引係数表'!BL32/'3.1 取引係数表'!BL$85,0)</f>
        <v>1.8628912071535022E-4</v>
      </c>
      <c r="BM32" s="29">
        <f>IFERROR('3.1 取引係数表'!BM32/'3.1 取引係数表'!BM$85,0)</f>
        <v>1.2036417384438357E-4</v>
      </c>
      <c r="BN32" s="29">
        <f>IFERROR('3.1 取引係数表'!BN32/'3.1 取引係数表'!BN$85,0)</f>
        <v>0</v>
      </c>
      <c r="BO32" s="29">
        <f>IFERROR('3.1 取引係数表'!BO32/'3.1 取引係数表'!BO$85,0)</f>
        <v>0</v>
      </c>
      <c r="BP32" s="29">
        <f>IFERROR('3.1 取引係数表'!BP32/'3.1 取引係数表'!BP$85,0)</f>
        <v>4.6325913833800266E-4</v>
      </c>
      <c r="BQ32" s="29">
        <f>IFERROR('3.1 取引係数表'!BQ32/'3.1 取引係数表'!BQ$85,0)</f>
        <v>0</v>
      </c>
      <c r="BR32" s="29">
        <f>IFERROR('3.1 取引係数表'!BR32/'3.1 取引係数表'!BR$85,0)</f>
        <v>2.7510391301268749E-4</v>
      </c>
      <c r="BS32" s="29">
        <f>IFERROR('3.1 取引係数表'!BS32/'3.1 取引係数表'!BS$85,0)</f>
        <v>5.0907856779229598E-4</v>
      </c>
      <c r="BT32" s="29">
        <f>IFERROR('3.1 取引係数表'!BT32/'3.1 取引係数表'!BT$85,0)</f>
        <v>3.8824062291051054E-4</v>
      </c>
      <c r="BU32" s="29">
        <f>IFERROR('3.1 取引係数表'!BU32/'3.1 取引係数表'!BU$85,0)</f>
        <v>1.1613584374450113E-3</v>
      </c>
      <c r="BV32" s="30">
        <f>IFERROR('3.1 取引係数表'!BV32/'3.1 取引係数表'!BV$85,0)</f>
        <v>1.1046146228121966E-2</v>
      </c>
    </row>
    <row r="33" spans="1:74">
      <c r="A33" s="6" t="s">
        <v>29</v>
      </c>
      <c r="B33" s="7" t="s">
        <v>201</v>
      </c>
      <c r="C33" s="28">
        <f>IFERROR('3.1 取引係数表'!C33/'3.1 取引係数表'!C$85,0)</f>
        <v>0</v>
      </c>
      <c r="D33" s="29">
        <f>IFERROR('3.1 取引係数表'!D33/'3.1 取引係数表'!D$85,0)</f>
        <v>0</v>
      </c>
      <c r="E33" s="29">
        <f>IFERROR('3.1 取引係数表'!E33/'3.1 取引係数表'!E$85,0)</f>
        <v>0</v>
      </c>
      <c r="F33" s="29">
        <f>IFERROR('3.1 取引係数表'!F33/'3.1 取引係数表'!F$85,0)</f>
        <v>9.9414220821926195E-5</v>
      </c>
      <c r="G33" s="29">
        <f>IFERROR('3.1 取引係数表'!G33/'3.1 取引係数表'!G$85,0)</f>
        <v>0</v>
      </c>
      <c r="H33" s="29">
        <f>IFERROR('3.1 取引係数表'!H33/'3.1 取引係数表'!H$85,0)</f>
        <v>0</v>
      </c>
      <c r="I33" s="29">
        <f>IFERROR('3.1 取引係数表'!I33/'3.1 取引係数表'!I$85,0)</f>
        <v>0</v>
      </c>
      <c r="J33" s="29">
        <f>IFERROR('3.1 取引係数表'!J33/'3.1 取引係数表'!J$85,0)</f>
        <v>0</v>
      </c>
      <c r="K33" s="29">
        <f>IFERROR('3.1 取引係数表'!K33/'3.1 取引係数表'!K$85,0)</f>
        <v>0</v>
      </c>
      <c r="L33" s="29">
        <f>IFERROR('3.1 取引係数表'!L33/'3.1 取引係数表'!L$85,0)</f>
        <v>0</v>
      </c>
      <c r="M33" s="29">
        <f>IFERROR('3.1 取引係数表'!M33/'3.1 取引係数表'!M$85,0)</f>
        <v>0</v>
      </c>
      <c r="N33" s="29">
        <f>IFERROR('3.1 取引係数表'!N33/'3.1 取引係数表'!N$85,0)</f>
        <v>0</v>
      </c>
      <c r="O33" s="29">
        <f>IFERROR('3.1 取引係数表'!O33/'3.1 取引係数表'!O$85,0)</f>
        <v>0</v>
      </c>
      <c r="P33" s="29">
        <f>IFERROR('3.1 取引係数表'!P33/'3.1 取引係数表'!P$85,0)</f>
        <v>0</v>
      </c>
      <c r="Q33" s="29">
        <f>IFERROR('3.1 取引係数表'!Q33/'3.1 取引係数表'!Q$85,0)</f>
        <v>0</v>
      </c>
      <c r="R33" s="29">
        <f>IFERROR('3.1 取引係数表'!R33/'3.1 取引係数表'!R$85,0)</f>
        <v>1.4310005218943079E-4</v>
      </c>
      <c r="S33" s="29">
        <f>IFERROR('3.1 取引係数表'!S33/'3.1 取引係数表'!S$85,0)</f>
        <v>0</v>
      </c>
      <c r="T33" s="29">
        <f>IFERROR('3.1 取引係数表'!T33/'3.1 取引係数表'!T$85,0)</f>
        <v>0</v>
      </c>
      <c r="U33" s="29">
        <f>IFERROR('3.1 取引係数表'!U33/'3.1 取引係数表'!U$85,0)</f>
        <v>0</v>
      </c>
      <c r="V33" s="29">
        <f>IFERROR('3.1 取引係数表'!V33/'3.1 取引係数表'!V$85,0)</f>
        <v>0</v>
      </c>
      <c r="W33" s="29">
        <f>IFERROR('3.1 取引係数表'!W33/'3.1 取引係数表'!W$85,0)</f>
        <v>0</v>
      </c>
      <c r="X33" s="29">
        <f>IFERROR('3.1 取引係数表'!X33/'3.1 取引係数表'!X$85,0)</f>
        <v>0</v>
      </c>
      <c r="Y33" s="29">
        <f>IFERROR('3.1 取引係数表'!Y33/'3.1 取引係数表'!Y$85,0)</f>
        <v>0</v>
      </c>
      <c r="Z33" s="29">
        <f>IFERROR('3.1 取引係数表'!Z33/'3.1 取引係数表'!Z$85,0)</f>
        <v>0</v>
      </c>
      <c r="AA33" s="29">
        <f>IFERROR('3.1 取引係数表'!AA33/'3.1 取引係数表'!AA$85,0)</f>
        <v>0</v>
      </c>
      <c r="AB33" s="29">
        <f>IFERROR('3.1 取引係数表'!AB33/'3.1 取引係数表'!AB$85,0)</f>
        <v>0</v>
      </c>
      <c r="AC33" s="29">
        <f>IFERROR('3.1 取引係数表'!AC33/'3.1 取引係数表'!AC$85,0)</f>
        <v>0</v>
      </c>
      <c r="AD33" s="29">
        <f>IFERROR('3.1 取引係数表'!AD33/'3.1 取引係数表'!AD$85,0)</f>
        <v>1.0876172360745719E-5</v>
      </c>
      <c r="AE33" s="29">
        <f>IFERROR('3.1 取引係数表'!AE33/'3.1 取引係数表'!AE$85,0)</f>
        <v>8.4094433913493027E-3</v>
      </c>
      <c r="AF33" s="29">
        <f>IFERROR('3.1 取引係数表'!AF33/'3.1 取引係数表'!AF$85,0)</f>
        <v>1.4655878452562369E-3</v>
      </c>
      <c r="AG33" s="29">
        <f>IFERROR('3.1 取引係数表'!AG33/'3.1 取引係数表'!AG$85,0)</f>
        <v>8.9210460063268281E-4</v>
      </c>
      <c r="AH33" s="29">
        <f>IFERROR('3.1 取引係数表'!AH33/'3.1 取引係数表'!AH$85,0)</f>
        <v>2.8843380444188057E-6</v>
      </c>
      <c r="AI33" s="29">
        <f>IFERROR('3.1 取引係数表'!AI33/'3.1 取引係数表'!AI$85,0)</f>
        <v>0</v>
      </c>
      <c r="AJ33" s="29">
        <f>IFERROR('3.1 取引係数表'!AJ33/'3.1 取引係数表'!AJ$85,0)</f>
        <v>9.3791103670931488E-4</v>
      </c>
      <c r="AK33" s="29">
        <f>IFERROR('3.1 取引係数表'!AK33/'3.1 取引係数表'!AK$85,0)</f>
        <v>0</v>
      </c>
      <c r="AL33" s="29">
        <f>IFERROR('3.1 取引係数表'!AL33/'3.1 取引係数表'!AL$85,0)</f>
        <v>0</v>
      </c>
      <c r="AM33" s="29">
        <f>IFERROR('3.1 取引係数表'!AM33/'3.1 取引係数表'!AM$85,0)</f>
        <v>0</v>
      </c>
      <c r="AN33" s="29">
        <f>IFERROR('3.1 取引係数表'!AN33/'3.1 取引係数表'!AN$85,0)</f>
        <v>0</v>
      </c>
      <c r="AO33" s="29">
        <f>IFERROR('3.1 取引係数表'!AO33/'3.1 取引係数表'!AO$85,0)</f>
        <v>0</v>
      </c>
      <c r="AP33" s="29">
        <f>IFERROR('3.1 取引係数表'!AP33/'3.1 取引係数表'!AP$85,0)</f>
        <v>1.5030835759560739E-6</v>
      </c>
      <c r="AQ33" s="29">
        <f>IFERROR('3.1 取引係数表'!AQ33/'3.1 取引係数表'!AQ$85,0)</f>
        <v>0</v>
      </c>
      <c r="AR33" s="29">
        <f>IFERROR('3.1 取引係数表'!AR33/'3.1 取引係数表'!AR$85,0)</f>
        <v>5.0804403048264179E-3</v>
      </c>
      <c r="AS33" s="29">
        <f>IFERROR('3.1 取引係数表'!AS33/'3.1 取引係数表'!AS$85,0)</f>
        <v>0</v>
      </c>
      <c r="AT33" s="29">
        <f>IFERROR('3.1 取引係数表'!AT33/'3.1 取引係数表'!AT$85,0)</f>
        <v>1.0283363802559415E-2</v>
      </c>
      <c r="AU33" s="29">
        <f>IFERROR('3.1 取引係数表'!AU33/'3.1 取引係数表'!AU$85,0)</f>
        <v>0</v>
      </c>
      <c r="AV33" s="29">
        <f>IFERROR('3.1 取引係数表'!AV33/'3.1 取引係数表'!AV$85,0)</f>
        <v>9.0877970358402588E-2</v>
      </c>
      <c r="AW33" s="29">
        <f>IFERROR('3.1 取引係数表'!AW33/'3.1 取引係数表'!AW$85,0)</f>
        <v>5.2802997155983376E-2</v>
      </c>
      <c r="AX33" s="29">
        <f>IFERROR('3.1 取引係数表'!AX33/'3.1 取引係数表'!AX$85,0)</f>
        <v>6.9832205797549896E-2</v>
      </c>
      <c r="AY33" s="29">
        <f>IFERROR('3.1 取引係数表'!AY33/'3.1 取引係数表'!AY$85,0)</f>
        <v>0</v>
      </c>
      <c r="AZ33" s="29">
        <f>IFERROR('3.1 取引係数表'!AZ33/'3.1 取引係数表'!AZ$85,0)</f>
        <v>0</v>
      </c>
      <c r="BA33" s="29">
        <f>IFERROR('3.1 取引係数表'!BA33/'3.1 取引係数表'!BA$85,0)</f>
        <v>0</v>
      </c>
      <c r="BB33" s="29">
        <f>IFERROR('3.1 取引係数表'!BB33/'3.1 取引係数表'!BB$85,0)</f>
        <v>0</v>
      </c>
      <c r="BC33" s="29">
        <f>IFERROR('3.1 取引係数表'!BC33/'3.1 取引係数表'!BC$85,0)</f>
        <v>0</v>
      </c>
      <c r="BD33" s="29">
        <f>IFERROR('3.1 取引係数表'!BD33/'3.1 取引係数表'!BD$85,0)</f>
        <v>8.1912962562499594E-5</v>
      </c>
      <c r="BE33" s="29">
        <f>IFERROR('3.1 取引係数表'!BE33/'3.1 取引係数表'!BE$85,0)</f>
        <v>1.0221649160875615E-5</v>
      </c>
      <c r="BF33" s="29">
        <f>IFERROR('3.1 取引係数表'!BF33/'3.1 取引係数表'!BF$85,0)</f>
        <v>2.0563311351153499E-6</v>
      </c>
      <c r="BG33" s="29">
        <f>IFERROR('3.1 取引係数表'!BG33/'3.1 取引係数表'!BG$85,0)</f>
        <v>0</v>
      </c>
      <c r="BH33" s="29">
        <f>IFERROR('3.1 取引係数表'!BH33/'3.1 取引係数表'!BH$85,0)</f>
        <v>0</v>
      </c>
      <c r="BI33" s="29">
        <f>IFERROR('3.1 取引係数表'!BI33/'3.1 取引係数表'!BI$85,0)</f>
        <v>0</v>
      </c>
      <c r="BJ33" s="29">
        <f>IFERROR('3.1 取引係数表'!BJ33/'3.1 取引係数表'!BJ$85,0)</f>
        <v>0</v>
      </c>
      <c r="BK33" s="29">
        <f>IFERROR('3.1 取引係数表'!BK33/'3.1 取引係数表'!BK$85,0)</f>
        <v>0</v>
      </c>
      <c r="BL33" s="29">
        <f>IFERROR('3.1 取引係数表'!BL33/'3.1 取引係数表'!BL$85,0)</f>
        <v>0</v>
      </c>
      <c r="BM33" s="29">
        <f>IFERROR('3.1 取引係数表'!BM33/'3.1 取引係数表'!BM$85,0)</f>
        <v>0</v>
      </c>
      <c r="BN33" s="29">
        <f>IFERROR('3.1 取引係数表'!BN33/'3.1 取引係数表'!BN$85,0)</f>
        <v>0</v>
      </c>
      <c r="BO33" s="29">
        <f>IFERROR('3.1 取引係数表'!BO33/'3.1 取引係数表'!BO$85,0)</f>
        <v>1.3993842709207949E-4</v>
      </c>
      <c r="BP33" s="29">
        <f>IFERROR('3.1 取引係数表'!BP33/'3.1 取引係数表'!BP$85,0)</f>
        <v>1.4890472303721514E-4</v>
      </c>
      <c r="BQ33" s="29">
        <f>IFERROR('3.1 取引係数表'!BQ33/'3.1 取引係数表'!BQ$85,0)</f>
        <v>0</v>
      </c>
      <c r="BR33" s="29">
        <f>IFERROR('3.1 取引係数表'!BR33/'3.1 取引係数表'!BR$85,0)</f>
        <v>0</v>
      </c>
      <c r="BS33" s="29">
        <f>IFERROR('3.1 取引係数表'!BS33/'3.1 取引係数表'!BS$85,0)</f>
        <v>0</v>
      </c>
      <c r="BT33" s="29">
        <f>IFERROR('3.1 取引係数表'!BT33/'3.1 取引係数表'!BT$85,0)</f>
        <v>0</v>
      </c>
      <c r="BU33" s="29">
        <f>IFERROR('3.1 取引係数表'!BU33/'3.1 取引係数表'!BU$85,0)</f>
        <v>0</v>
      </c>
      <c r="BV33" s="30">
        <f>IFERROR('3.1 取引係数表'!BV33/'3.1 取引係数表'!BV$85,0)</f>
        <v>1.0347826638987818E-3</v>
      </c>
    </row>
    <row r="34" spans="1:74">
      <c r="A34" s="6" t="s">
        <v>30</v>
      </c>
      <c r="B34" s="7" t="s">
        <v>123</v>
      </c>
      <c r="C34" s="28">
        <f>IFERROR('3.1 取引係数表'!C34/'3.1 取引係数表'!C$85,0)</f>
        <v>0</v>
      </c>
      <c r="D34" s="29">
        <f>IFERROR('3.1 取引係数表'!D34/'3.1 取引係数表'!D$85,0)</f>
        <v>0</v>
      </c>
      <c r="E34" s="29">
        <f>IFERROR('3.1 取引係数表'!E34/'3.1 取引係数表'!E$85,0)</f>
        <v>0</v>
      </c>
      <c r="F34" s="29">
        <f>IFERROR('3.1 取引係数表'!F34/'3.1 取引係数表'!F$85,0)</f>
        <v>0</v>
      </c>
      <c r="G34" s="29">
        <f>IFERROR('3.1 取引係数表'!G34/'3.1 取引係数表'!G$85,0)</f>
        <v>0</v>
      </c>
      <c r="H34" s="29">
        <f>IFERROR('3.1 取引係数表'!H34/'3.1 取引係数表'!H$85,0)</f>
        <v>0</v>
      </c>
      <c r="I34" s="29">
        <f>IFERROR('3.1 取引係数表'!I34/'3.1 取引係数表'!I$85,0)</f>
        <v>0</v>
      </c>
      <c r="J34" s="29">
        <f>IFERROR('3.1 取引係数表'!J34/'3.1 取引係数表'!J$85,0)</f>
        <v>0</v>
      </c>
      <c r="K34" s="29">
        <f>IFERROR('3.1 取引係数表'!K34/'3.1 取引係数表'!K$85,0)</f>
        <v>0</v>
      </c>
      <c r="L34" s="29">
        <f>IFERROR('3.1 取引係数表'!L34/'3.1 取引係数表'!L$85,0)</f>
        <v>0</v>
      </c>
      <c r="M34" s="29">
        <f>IFERROR('3.1 取引係数表'!M34/'3.1 取引係数表'!M$85,0)</f>
        <v>0</v>
      </c>
      <c r="N34" s="29">
        <f>IFERROR('3.1 取引係数表'!N34/'3.1 取引係数表'!N$85,0)</f>
        <v>0</v>
      </c>
      <c r="O34" s="29">
        <f>IFERROR('3.1 取引係数表'!O34/'3.1 取引係数表'!O$85,0)</f>
        <v>0</v>
      </c>
      <c r="P34" s="29">
        <f>IFERROR('3.1 取引係数表'!P34/'3.1 取引係数表'!P$85,0)</f>
        <v>0</v>
      </c>
      <c r="Q34" s="29">
        <f>IFERROR('3.1 取引係数表'!Q34/'3.1 取引係数表'!Q$85,0)</f>
        <v>0</v>
      </c>
      <c r="R34" s="29">
        <f>IFERROR('3.1 取引係数表'!R34/'3.1 取引係数表'!R$85,0)</f>
        <v>2.1885890334854123E-4</v>
      </c>
      <c r="S34" s="29">
        <f>IFERROR('3.1 取引係数表'!S34/'3.1 取引係数表'!S$85,0)</f>
        <v>0</v>
      </c>
      <c r="T34" s="29">
        <f>IFERROR('3.1 取引係数表'!T34/'3.1 取引係数表'!T$85,0)</f>
        <v>0</v>
      </c>
      <c r="U34" s="29">
        <f>IFERROR('3.1 取引係数表'!U34/'3.1 取引係数表'!U$85,0)</f>
        <v>0</v>
      </c>
      <c r="V34" s="29">
        <f>IFERROR('3.1 取引係数表'!V34/'3.1 取引係数表'!V$85,0)</f>
        <v>0</v>
      </c>
      <c r="W34" s="29">
        <f>IFERROR('3.1 取引係数表'!W34/'3.1 取引係数表'!W$85,0)</f>
        <v>0</v>
      </c>
      <c r="X34" s="29">
        <f>IFERROR('3.1 取引係数表'!X34/'3.1 取引係数表'!X$85,0)</f>
        <v>1.0543351626048405E-5</v>
      </c>
      <c r="Y34" s="29">
        <f>IFERROR('3.1 取引係数表'!Y34/'3.1 取引係数表'!Y$85,0)</f>
        <v>0</v>
      </c>
      <c r="Z34" s="29">
        <f>IFERROR('3.1 取引係数表'!Z34/'3.1 取引係数表'!Z$85,0)</f>
        <v>0</v>
      </c>
      <c r="AA34" s="29">
        <f>IFERROR('3.1 取引係数表'!AA34/'3.1 取引係数表'!AA$85,0)</f>
        <v>0</v>
      </c>
      <c r="AB34" s="29">
        <f>IFERROR('3.1 取引係数表'!AB34/'3.1 取引係数表'!AB$85,0)</f>
        <v>0</v>
      </c>
      <c r="AC34" s="29">
        <f>IFERROR('3.1 取引係数表'!AC34/'3.1 取引係数表'!AC$85,0)</f>
        <v>0</v>
      </c>
      <c r="AD34" s="29">
        <f>IFERROR('3.1 取引係数表'!AD34/'3.1 取引係数表'!AD$85,0)</f>
        <v>1.2084635956384132E-5</v>
      </c>
      <c r="AE34" s="29">
        <f>IFERROR('3.1 取引係数表'!AE34/'3.1 取引係数表'!AE$85,0)</f>
        <v>6.8929863863518865E-4</v>
      </c>
      <c r="AF34" s="29">
        <f>IFERROR('3.1 取引係数表'!AF34/'3.1 取引係数表'!AF$85,0)</f>
        <v>1.8048536820992899E-2</v>
      </c>
      <c r="AG34" s="29">
        <f>IFERROR('3.1 取引係数表'!AG34/'3.1 取引係数表'!AG$85,0)</f>
        <v>1.2314327309346848E-4</v>
      </c>
      <c r="AH34" s="29">
        <f>IFERROR('3.1 取引係数表'!AH34/'3.1 取引係数表'!AH$85,0)</f>
        <v>2.0190366310931642E-5</v>
      </c>
      <c r="AI34" s="29">
        <f>IFERROR('3.1 取引係数表'!AI34/'3.1 取引係数表'!AI$85,0)</f>
        <v>1.2927054478301017E-4</v>
      </c>
      <c r="AJ34" s="29">
        <f>IFERROR('3.1 取引係数表'!AJ34/'3.1 取引係数表'!AJ$85,0)</f>
        <v>4.3345689345928494E-4</v>
      </c>
      <c r="AK34" s="29">
        <f>IFERROR('3.1 取引係数表'!AK34/'3.1 取引係数表'!AK$85,0)</f>
        <v>0</v>
      </c>
      <c r="AL34" s="29">
        <f>IFERROR('3.1 取引係数表'!AL34/'3.1 取引係数表'!AL$85,0)</f>
        <v>0</v>
      </c>
      <c r="AM34" s="29">
        <f>IFERROR('3.1 取引係数表'!AM34/'3.1 取引係数表'!AM$85,0)</f>
        <v>0</v>
      </c>
      <c r="AN34" s="29">
        <f>IFERROR('3.1 取引係数表'!AN34/'3.1 取引係数表'!AN$85,0)</f>
        <v>0</v>
      </c>
      <c r="AO34" s="29">
        <f>IFERROR('3.1 取引係数表'!AO34/'3.1 取引係数表'!AO$85,0)</f>
        <v>0</v>
      </c>
      <c r="AP34" s="29">
        <f>IFERROR('3.1 取引係数表'!AP34/'3.1 取引係数表'!AP$85,0)</f>
        <v>0</v>
      </c>
      <c r="AQ34" s="29">
        <f>IFERROR('3.1 取引係数表'!AQ34/'3.1 取引係数表'!AQ$85,0)</f>
        <v>0</v>
      </c>
      <c r="AR34" s="29">
        <f>IFERROR('3.1 取引係数表'!AR34/'3.1 取引係数表'!AR$85,0)</f>
        <v>4.2337002540220151E-4</v>
      </c>
      <c r="AS34" s="29">
        <f>IFERROR('3.1 取引係数表'!AS34/'3.1 取引係数表'!AS$85,0)</f>
        <v>0</v>
      </c>
      <c r="AT34" s="29">
        <f>IFERROR('3.1 取引係数表'!AT34/'3.1 取引係数表'!AT$85,0)</f>
        <v>0</v>
      </c>
      <c r="AU34" s="29">
        <f>IFERROR('3.1 取引係数表'!AU34/'3.1 取引係数表'!AU$85,0)</f>
        <v>0</v>
      </c>
      <c r="AV34" s="29">
        <f>IFERROR('3.1 取引係数表'!AV34/'3.1 取引係数表'!AV$85,0)</f>
        <v>1.5643021107440792E-2</v>
      </c>
      <c r="AW34" s="29">
        <f>IFERROR('3.1 取引係数表'!AW34/'3.1 取引係数表'!AW$85,0)</f>
        <v>1.1075257055348938E-3</v>
      </c>
      <c r="AX34" s="29">
        <f>IFERROR('3.1 取引係数表'!AX34/'3.1 取引係数表'!AX$85,0)</f>
        <v>7.3137456223012977E-4</v>
      </c>
      <c r="AY34" s="29">
        <f>IFERROR('3.1 取引係数表'!AY34/'3.1 取引係数表'!AY$85,0)</f>
        <v>0</v>
      </c>
      <c r="AZ34" s="29">
        <f>IFERROR('3.1 取引係数表'!AZ34/'3.1 取引係数表'!AZ$85,0)</f>
        <v>0</v>
      </c>
      <c r="BA34" s="29">
        <f>IFERROR('3.1 取引係数表'!BA34/'3.1 取引係数表'!BA$85,0)</f>
        <v>2.1350755549862021E-5</v>
      </c>
      <c r="BB34" s="29">
        <f>IFERROR('3.1 取引係数表'!BB34/'3.1 取引係数表'!BB$85,0)</f>
        <v>0</v>
      </c>
      <c r="BC34" s="29">
        <f>IFERROR('3.1 取引係数表'!BC34/'3.1 取引係数表'!BC$85,0)</f>
        <v>0</v>
      </c>
      <c r="BD34" s="29">
        <f>IFERROR('3.1 取引係数表'!BD34/'3.1 取引係数表'!BD$85,0)</f>
        <v>4.4560651633999775E-4</v>
      </c>
      <c r="BE34" s="29">
        <f>IFERROR('3.1 取引係数表'!BE34/'3.1 取引係数表'!BE$85,0)</f>
        <v>5.3298599195994285E-5</v>
      </c>
      <c r="BF34" s="29">
        <f>IFERROR('3.1 取引係数表'!BF34/'3.1 取引係数表'!BF$85,0)</f>
        <v>0</v>
      </c>
      <c r="BG34" s="29">
        <f>IFERROR('3.1 取引係数表'!BG34/'3.1 取引係数表'!BG$85,0)</f>
        <v>0</v>
      </c>
      <c r="BH34" s="29">
        <f>IFERROR('3.1 取引係数表'!BH34/'3.1 取引係数表'!BH$85,0)</f>
        <v>0</v>
      </c>
      <c r="BI34" s="29">
        <f>IFERROR('3.1 取引係数表'!BI34/'3.1 取引係数表'!BI$85,0)</f>
        <v>1.5604592119368888E-6</v>
      </c>
      <c r="BJ34" s="29">
        <f>IFERROR('3.1 取引係数表'!BJ34/'3.1 取引係数表'!BJ$85,0)</f>
        <v>0</v>
      </c>
      <c r="BK34" s="29">
        <f>IFERROR('3.1 取引係数表'!BK34/'3.1 取引係数表'!BK$85,0)</f>
        <v>0</v>
      </c>
      <c r="BL34" s="29">
        <f>IFERROR('3.1 取引係数表'!BL34/'3.1 取引係数表'!BL$85,0)</f>
        <v>0</v>
      </c>
      <c r="BM34" s="29">
        <f>IFERROR('3.1 取引係数表'!BM34/'3.1 取引係数表'!BM$85,0)</f>
        <v>0</v>
      </c>
      <c r="BN34" s="29">
        <f>IFERROR('3.1 取引係数表'!BN34/'3.1 取引係数表'!BN$85,0)</f>
        <v>0</v>
      </c>
      <c r="BO34" s="29">
        <f>IFERROR('3.1 取引係数表'!BO34/'3.1 取引係数表'!BO$85,0)</f>
        <v>5.330987698745885E-5</v>
      </c>
      <c r="BP34" s="29">
        <f>IFERROR('3.1 取引係数表'!BP34/'3.1 取引係数表'!BP$85,0)</f>
        <v>2.3898288882516013E-5</v>
      </c>
      <c r="BQ34" s="29">
        <f>IFERROR('3.1 取引係数表'!BQ34/'3.1 取引係数表'!BQ$85,0)</f>
        <v>0</v>
      </c>
      <c r="BR34" s="29">
        <f>IFERROR('3.1 取引係数表'!BR34/'3.1 取引係数表'!BR$85,0)</f>
        <v>0</v>
      </c>
      <c r="BS34" s="29">
        <f>IFERROR('3.1 取引係数表'!BS34/'3.1 取引係数表'!BS$85,0)</f>
        <v>0</v>
      </c>
      <c r="BT34" s="29">
        <f>IFERROR('3.1 取引係数表'!BT34/'3.1 取引係数表'!BT$85,0)</f>
        <v>2.1568923495028362E-4</v>
      </c>
      <c r="BU34" s="29">
        <f>IFERROR('3.1 取引係数表'!BU34/'3.1 取引係数表'!BU$85,0)</f>
        <v>0</v>
      </c>
      <c r="BV34" s="30">
        <f>IFERROR('3.1 取引係数表'!BV34/'3.1 取引係数表'!BV$85,0)</f>
        <v>4.2534011338170785E-4</v>
      </c>
    </row>
    <row r="35" spans="1:74">
      <c r="A35" s="6" t="s">
        <v>31</v>
      </c>
      <c r="B35" s="7" t="s">
        <v>202</v>
      </c>
      <c r="C35" s="28">
        <f>IFERROR('3.1 取引係数表'!C35/'3.1 取引係数表'!C$85,0)</f>
        <v>1.8228771077016558E-3</v>
      </c>
      <c r="D35" s="29">
        <f>IFERROR('3.1 取引係数表'!D35/'3.1 取引係数表'!D$85,0)</f>
        <v>1.3909100410841059E-3</v>
      </c>
      <c r="E35" s="29">
        <f>IFERROR('3.1 取引係数表'!E35/'3.1 取引係数表'!E$85,0)</f>
        <v>1.8670649738610905E-4</v>
      </c>
      <c r="F35" s="29">
        <f>IFERROR('3.1 取引係数表'!F35/'3.1 取引係数表'!F$85,0)</f>
        <v>4.5883486533196703E-4</v>
      </c>
      <c r="G35" s="29">
        <f>IFERROR('3.1 取引係数表'!G35/'3.1 取引係数表'!G$85,0)</f>
        <v>0</v>
      </c>
      <c r="H35" s="29">
        <f>IFERROR('3.1 取引係数表'!H35/'3.1 取引係数表'!H$85,0)</f>
        <v>3.3298282509638975E-2</v>
      </c>
      <c r="I35" s="29">
        <f>IFERROR('3.1 取引係数表'!I35/'3.1 取引係数表'!I$85,0)</f>
        <v>9.8960910440376061E-4</v>
      </c>
      <c r="J35" s="29">
        <f>IFERROR('3.1 取引係数表'!J35/'3.1 取引係数表'!J$85,0)</f>
        <v>8.3331367970881194E-4</v>
      </c>
      <c r="K35" s="29">
        <f>IFERROR('3.1 取引係数表'!K35/'3.1 取引係数表'!K$85,0)</f>
        <v>2.6200066725349792E-4</v>
      </c>
      <c r="L35" s="29">
        <f>IFERROR('3.1 取引係数表'!L35/'3.1 取引係数表'!L$85,0)</f>
        <v>9.3698319520639395E-6</v>
      </c>
      <c r="M35" s="29">
        <f>IFERROR('3.1 取引係数表'!M35/'3.1 取引係数表'!M$85,0)</f>
        <v>3.0610728614592106E-3</v>
      </c>
      <c r="N35" s="29">
        <f>IFERROR('3.1 取引係数表'!N35/'3.1 取引係数表'!N$85,0)</f>
        <v>0</v>
      </c>
      <c r="O35" s="29">
        <f>IFERROR('3.1 取引係数表'!O35/'3.1 取引係数表'!O$85,0)</f>
        <v>0</v>
      </c>
      <c r="P35" s="29">
        <f>IFERROR('3.1 取引係数表'!P35/'3.1 取引係数表'!P$85,0)</f>
        <v>3.4639794583595754E-3</v>
      </c>
      <c r="Q35" s="29">
        <f>IFERROR('3.1 取引係数表'!Q35/'3.1 取引係数表'!Q$85,0)</f>
        <v>2.3617153511497823E-3</v>
      </c>
      <c r="R35" s="29">
        <f>IFERROR('3.1 取引係数表'!R35/'3.1 取引係数表'!R$85,0)</f>
        <v>2.3712520412801561E-2</v>
      </c>
      <c r="S35" s="29">
        <f>IFERROR('3.1 取引係数表'!S35/'3.1 取引係数表'!S$85,0)</f>
        <v>3.65764447695684E-4</v>
      </c>
      <c r="T35" s="29">
        <f>IFERROR('3.1 取引係数表'!T35/'3.1 取引係数表'!T$85,0)</f>
        <v>7.1672541520470209E-4</v>
      </c>
      <c r="U35" s="29">
        <f>IFERROR('3.1 取引係数表'!U35/'3.1 取引係数表'!U$85,0)</f>
        <v>2.2328548644338117E-3</v>
      </c>
      <c r="V35" s="29">
        <f>IFERROR('3.1 取引係数表'!V35/'3.1 取引係数表'!V$85,0)</f>
        <v>7.0936696837635496E-2</v>
      </c>
      <c r="W35" s="29">
        <f>IFERROR('3.1 取引係数表'!W35/'3.1 取引係数表'!W$85,0)</f>
        <v>2.5880830539380035E-3</v>
      </c>
      <c r="X35" s="29">
        <f>IFERROR('3.1 取引係数表'!X35/'3.1 取引係数表'!X$85,0)</f>
        <v>1.7870981006152045E-3</v>
      </c>
      <c r="Y35" s="29">
        <f>IFERROR('3.1 取引係数表'!Y35/'3.1 取引係数表'!Y$85,0)</f>
        <v>4.6411911999933005E-2</v>
      </c>
      <c r="Z35" s="29">
        <f>IFERROR('3.1 取引係数表'!Z35/'3.1 取引係数表'!Z$85,0)</f>
        <v>0</v>
      </c>
      <c r="AA35" s="29">
        <f>IFERROR('3.1 取引係数表'!AA35/'3.1 取引係数表'!AA$85,0)</f>
        <v>1.6254687735838103E-4</v>
      </c>
      <c r="AB35" s="29">
        <f>IFERROR('3.1 取引係数表'!AB35/'3.1 取引係数表'!AB$85,0)</f>
        <v>9.1315136476426799E-3</v>
      </c>
      <c r="AC35" s="29">
        <f>IFERROR('3.1 取引係数表'!AC35/'3.1 取引係数表'!AC$85,0)</f>
        <v>2.1423185027764447E-5</v>
      </c>
      <c r="AD35" s="29">
        <f>IFERROR('3.1 取引係数表'!AD35/'3.1 取引係数表'!AD$85,0)</f>
        <v>4.2054533128216779E-3</v>
      </c>
      <c r="AE35" s="29">
        <f>IFERROR('3.1 取引係数表'!AE35/'3.1 取引係数表'!AE$85,0)</f>
        <v>7.1066689643287953E-2</v>
      </c>
      <c r="AF35" s="29">
        <f>IFERROR('3.1 取引係数表'!AF35/'3.1 取引係数表'!AF$85,0)</f>
        <v>8.2151523526741904E-2</v>
      </c>
      <c r="AG35" s="29">
        <f>IFERROR('3.1 取引係数表'!AG35/'3.1 取引係数表'!AG$85,0)</f>
        <v>6.9623838348457145E-2</v>
      </c>
      <c r="AH35" s="29">
        <f>IFERROR('3.1 取引係数表'!AH35/'3.1 取引係数表'!AH$85,0)</f>
        <v>7.2094029420248049E-2</v>
      </c>
      <c r="AI35" s="29">
        <f>IFERROR('3.1 取引係数表'!AI35/'3.1 取引係数表'!AI$85,0)</f>
        <v>4.040627885503232E-2</v>
      </c>
      <c r="AJ35" s="29">
        <f>IFERROR('3.1 取引係数表'!AJ35/'3.1 取引係数表'!AJ$85,0)</f>
        <v>3.5614462513452114E-2</v>
      </c>
      <c r="AK35" s="29">
        <f>IFERROR('3.1 取引係数表'!AK35/'3.1 取引係数表'!AK$85,0)</f>
        <v>0.16273584905660377</v>
      </c>
      <c r="AL35" s="29">
        <f>IFERROR('3.1 取引係数表'!AL35/'3.1 取引係数表'!AL$85,0)</f>
        <v>2.4851555038824066E-2</v>
      </c>
      <c r="AM35" s="29">
        <f>IFERROR('3.1 取引係数表'!AM35/'3.1 取引係数表'!AM$85,0)</f>
        <v>0</v>
      </c>
      <c r="AN35" s="29">
        <f>IFERROR('3.1 取引係数表'!AN35/'3.1 取引係数表'!AN$85,0)</f>
        <v>3.8204393505253103E-3</v>
      </c>
      <c r="AO35" s="29">
        <f>IFERROR('3.1 取引係数表'!AO35/'3.1 取引係数表'!AO$85,0)</f>
        <v>0</v>
      </c>
      <c r="AP35" s="29">
        <f>IFERROR('3.1 取引係数表'!AP35/'3.1 取引係数表'!AP$85,0)</f>
        <v>1.2670994545309702E-3</v>
      </c>
      <c r="AQ35" s="29">
        <f>IFERROR('3.1 取引係数表'!AQ35/'3.1 取引係数表'!AQ$85,0)</f>
        <v>3.9541547277936965E-3</v>
      </c>
      <c r="AR35" s="29">
        <f>IFERROR('3.1 取引係数表'!AR35/'3.1 取引係数表'!AR$85,0)</f>
        <v>7.6206604572396277E-3</v>
      </c>
      <c r="AS35" s="29">
        <f>IFERROR('3.1 取引係数表'!AS35/'3.1 取引係数表'!AS$85,0)</f>
        <v>0</v>
      </c>
      <c r="AT35" s="29">
        <f>IFERROR('3.1 取引係数表'!AT35/'3.1 取引係数表'!AT$85,0)</f>
        <v>2.5708409506398539E-2</v>
      </c>
      <c r="AU35" s="29">
        <f>IFERROR('3.1 取引係数表'!AU35/'3.1 取引係数表'!AU$85,0)</f>
        <v>6.046314771146986E-5</v>
      </c>
      <c r="AV35" s="29">
        <f>IFERROR('3.1 取引係数表'!AV35/'3.1 取引係数表'!AV$85,0)</f>
        <v>2.6608652531053292E-2</v>
      </c>
      <c r="AW35" s="29">
        <f>IFERROR('3.1 取引係数表'!AW35/'3.1 取引係数表'!AW$85,0)</f>
        <v>9.2950120323780361E-3</v>
      </c>
      <c r="AX35" s="29">
        <f>IFERROR('3.1 取引係数表'!AX35/'3.1 取引係数表'!AX$85,0)</f>
        <v>9.1421820278766233E-3</v>
      </c>
      <c r="AY35" s="29">
        <f>IFERROR('3.1 取引係数表'!AY35/'3.1 取引係数表'!AY$85,0)</f>
        <v>8.6802549094309566E-4</v>
      </c>
      <c r="AZ35" s="29">
        <f>IFERROR('3.1 取引係数表'!AZ35/'3.1 取引係数表'!AZ$85,0)</f>
        <v>0</v>
      </c>
      <c r="BA35" s="29">
        <f>IFERROR('3.1 取引係数表'!BA35/'3.1 取引係数表'!BA$85,0)</f>
        <v>6.3518497760839507E-4</v>
      </c>
      <c r="BB35" s="29">
        <f>IFERROR('3.1 取引係数表'!BB35/'3.1 取引係数表'!BB$85,0)</f>
        <v>2.4816037480134331E-3</v>
      </c>
      <c r="BC35" s="29">
        <f>IFERROR('3.1 取引係数表'!BC35/'3.1 取引係数表'!BC$85,0)</f>
        <v>5.8702757121745115E-5</v>
      </c>
      <c r="BD35" s="29">
        <f>IFERROR('3.1 取引係数表'!BD35/'3.1 取引係数表'!BD$85,0)</f>
        <v>1.2450770309499937E-4</v>
      </c>
      <c r="BE35" s="29">
        <f>IFERROR('3.1 取引係数表'!BE35/'3.1 取引係数表'!BE$85,0)</f>
        <v>1.7157768234326928E-4</v>
      </c>
      <c r="BF35" s="29">
        <f>IFERROR('3.1 取引係数表'!BF35/'3.1 取引係数表'!BF$85,0)</f>
        <v>1.704698511010625E-3</v>
      </c>
      <c r="BG35" s="29">
        <f>IFERROR('3.1 取引係数表'!BG35/'3.1 取引係数表'!BG$85,0)</f>
        <v>2.6465528648934763E-5</v>
      </c>
      <c r="BH35" s="29">
        <f>IFERROR('3.1 取引係数表'!BH35/'3.1 取引係数表'!BH$85,0)</f>
        <v>3.0474797342597672E-4</v>
      </c>
      <c r="BI35" s="29">
        <f>IFERROR('3.1 取引係数表'!BI35/'3.1 取引係数表'!BI$85,0)</f>
        <v>3.4080429188701653E-3</v>
      </c>
      <c r="BJ35" s="29">
        <f>IFERROR('3.1 取引係数表'!BJ35/'3.1 取引係数表'!BJ$85,0)</f>
        <v>1.0095738400595478E-4</v>
      </c>
      <c r="BK35" s="29">
        <f>IFERROR('3.1 取引係数表'!BK35/'3.1 取引係数表'!BK$85,0)</f>
        <v>2.870396338532964E-4</v>
      </c>
      <c r="BL35" s="29">
        <f>IFERROR('3.1 取引係数表'!BL35/'3.1 取引係数表'!BL$85,0)</f>
        <v>4.6483571073735008E-4</v>
      </c>
      <c r="BM35" s="29">
        <f>IFERROR('3.1 取引係数表'!BM35/'3.1 取引係数表'!BM$85,0)</f>
        <v>1.68509843382137E-3</v>
      </c>
      <c r="BN35" s="29">
        <f>IFERROR('3.1 取引係数表'!BN35/'3.1 取引係数表'!BN$85,0)</f>
        <v>0</v>
      </c>
      <c r="BO35" s="29">
        <f>IFERROR('3.1 取引係数表'!BO35/'3.1 取引係数表'!BO$85,0)</f>
        <v>4.8645262751056202E-4</v>
      </c>
      <c r="BP35" s="29">
        <f>IFERROR('3.1 取引係数表'!BP35/'3.1 取引係数表'!BP$85,0)</f>
        <v>6.6547542888236897E-4</v>
      </c>
      <c r="BQ35" s="29">
        <f>IFERROR('3.1 取引係数表'!BQ35/'3.1 取引係数表'!BQ$85,0)</f>
        <v>1.8701992652788601E-4</v>
      </c>
      <c r="BR35" s="29">
        <f>IFERROR('3.1 取引係数表'!BR35/'3.1 取引係数表'!BR$85,0)</f>
        <v>2.5876110629906245E-3</v>
      </c>
      <c r="BS35" s="29">
        <f>IFERROR('3.1 取引係数表'!BS35/'3.1 取引係数表'!BS$85,0)</f>
        <v>7.9755642287459693E-4</v>
      </c>
      <c r="BT35" s="29">
        <f>IFERROR('3.1 取引係数表'!BT35/'3.1 取引係数表'!BT$85,0)</f>
        <v>3.7067735663598744E-3</v>
      </c>
      <c r="BU35" s="29">
        <f>IFERROR('3.1 取引係数表'!BU35/'3.1 取引係数表'!BU$85,0)</f>
        <v>1.1613584374450113E-3</v>
      </c>
      <c r="BV35" s="30">
        <f>IFERROR('3.1 取引係数表'!BV35/'3.1 取引係数表'!BV$85,0)</f>
        <v>1.0881088870690257E-2</v>
      </c>
    </row>
    <row r="36" spans="1:74">
      <c r="A36" s="6" t="s">
        <v>32</v>
      </c>
      <c r="B36" s="7" t="s">
        <v>203</v>
      </c>
      <c r="C36" s="28">
        <f>IFERROR('3.1 取引係数表'!C36/'3.1 取引係数表'!C$85,0)</f>
        <v>0</v>
      </c>
      <c r="D36" s="29">
        <f>IFERROR('3.1 取引係数表'!D36/'3.1 取引係数表'!D$85,0)</f>
        <v>0</v>
      </c>
      <c r="E36" s="29">
        <f>IFERROR('3.1 取引係数表'!E36/'3.1 取引係数表'!E$85,0)</f>
        <v>0</v>
      </c>
      <c r="F36" s="29">
        <f>IFERROR('3.1 取引係数表'!F36/'3.1 取引係数表'!F$85,0)</f>
        <v>9.9414220821926195E-5</v>
      </c>
      <c r="G36" s="29">
        <f>IFERROR('3.1 取引係数表'!G36/'3.1 取引係数表'!G$85,0)</f>
        <v>0</v>
      </c>
      <c r="H36" s="29">
        <f>IFERROR('3.1 取引係数表'!H36/'3.1 取引係数表'!H$85,0)</f>
        <v>3.8555906063792501E-3</v>
      </c>
      <c r="I36" s="29">
        <f>IFERROR('3.1 取引係数表'!I36/'3.1 取引係数表'!I$85,0)</f>
        <v>0</v>
      </c>
      <c r="J36" s="29">
        <f>IFERROR('3.1 取引係数表'!J36/'3.1 取引係数表'!J$85,0)</f>
        <v>0</v>
      </c>
      <c r="K36" s="29">
        <f>IFERROR('3.1 取引係数表'!K36/'3.1 取引係数表'!K$85,0)</f>
        <v>0</v>
      </c>
      <c r="L36" s="29">
        <f>IFERROR('3.1 取引係数表'!L36/'3.1 取引係数表'!L$85,0)</f>
        <v>0</v>
      </c>
      <c r="M36" s="29">
        <f>IFERROR('3.1 取引係数表'!M36/'3.1 取引係数表'!M$85,0)</f>
        <v>0</v>
      </c>
      <c r="N36" s="29">
        <f>IFERROR('3.1 取引係数表'!N36/'3.1 取引係数表'!N$85,0)</f>
        <v>0</v>
      </c>
      <c r="O36" s="29">
        <f>IFERROR('3.1 取引係数表'!O36/'3.1 取引係数表'!O$85,0)</f>
        <v>0</v>
      </c>
      <c r="P36" s="29">
        <f>IFERROR('3.1 取引係数表'!P36/'3.1 取引係数表'!P$85,0)</f>
        <v>0</v>
      </c>
      <c r="Q36" s="29">
        <f>IFERROR('3.1 取引係数表'!Q36/'3.1 取引係数表'!Q$85,0)</f>
        <v>0</v>
      </c>
      <c r="R36" s="29">
        <f>IFERROR('3.1 取引係数表'!R36/'3.1 取引係数表'!R$85,0)</f>
        <v>5.0505900772740284E-5</v>
      </c>
      <c r="S36" s="29">
        <f>IFERROR('3.1 取引係数表'!S36/'3.1 取引係数表'!S$85,0)</f>
        <v>0</v>
      </c>
      <c r="T36" s="29">
        <f>IFERROR('3.1 取引係数表'!T36/'3.1 取引係数表'!T$85,0)</f>
        <v>0</v>
      </c>
      <c r="U36" s="29">
        <f>IFERROR('3.1 取引係数表'!U36/'3.1 取引係数表'!U$85,0)</f>
        <v>0</v>
      </c>
      <c r="V36" s="29">
        <f>IFERROR('3.1 取引係数表'!V36/'3.1 取引係数表'!V$85,0)</f>
        <v>0</v>
      </c>
      <c r="W36" s="29">
        <f>IFERROR('3.1 取引係数表'!W36/'3.1 取引係数表'!W$85,0)</f>
        <v>1.176401388153638E-4</v>
      </c>
      <c r="X36" s="29">
        <f>IFERROR('3.1 取引係数表'!X36/'3.1 取引係数表'!X$85,0)</f>
        <v>2.5883928241948835E-3</v>
      </c>
      <c r="Y36" s="29">
        <f>IFERROR('3.1 取引係数表'!Y36/'3.1 取引係数表'!Y$85,0)</f>
        <v>0</v>
      </c>
      <c r="Z36" s="29">
        <f>IFERROR('3.1 取引係数表'!Z36/'3.1 取引係数表'!Z$85,0)</f>
        <v>0</v>
      </c>
      <c r="AA36" s="29">
        <f>IFERROR('3.1 取引係数表'!AA36/'3.1 取引係数表'!AA$85,0)</f>
        <v>0</v>
      </c>
      <c r="AB36" s="29">
        <f>IFERROR('3.1 取引係数表'!AB36/'3.1 取引係数表'!AB$85,0)</f>
        <v>1.5880893300248139E-3</v>
      </c>
      <c r="AC36" s="29">
        <f>IFERROR('3.1 取引係数表'!AC36/'3.1 取引係数表'!AC$85,0)</f>
        <v>1.0711592513882223E-4</v>
      </c>
      <c r="AD36" s="29">
        <f>IFERROR('3.1 取引係数表'!AD36/'3.1 取引係数表'!AD$85,0)</f>
        <v>5.8731330748026879E-4</v>
      </c>
      <c r="AE36" s="29">
        <f>IFERROR('3.1 取引係数表'!AE36/'3.1 取引係数表'!AE$85,0)</f>
        <v>3.1018438738583491E-4</v>
      </c>
      <c r="AF36" s="29">
        <f>IFERROR('3.1 取引係数表'!AF36/'3.1 取引係数表'!AF$85,0)</f>
        <v>2.3074133895902694E-4</v>
      </c>
      <c r="AG36" s="29">
        <f>IFERROR('3.1 取引係数表'!AG36/'3.1 取引係数表'!AG$85,0)</f>
        <v>4.1868712851779281E-4</v>
      </c>
      <c r="AH36" s="29">
        <f>IFERROR('3.1 取引係数表'!AH36/'3.1 取引係数表'!AH$85,0)</f>
        <v>0.14233054513989041</v>
      </c>
      <c r="AI36" s="29">
        <f>IFERROR('3.1 取引係数表'!AI36/'3.1 取引係数表'!AI$85,0)</f>
        <v>2.736842105263158E-2</v>
      </c>
      <c r="AJ36" s="29">
        <f>IFERROR('3.1 取引係数表'!AJ36/'3.1 取引係数表'!AJ$85,0)</f>
        <v>1.0272181035513571E-2</v>
      </c>
      <c r="AK36" s="29">
        <f>IFERROR('3.1 取引係数表'!AK36/'3.1 取引係数表'!AK$85,0)</f>
        <v>2.5098563784849339E-2</v>
      </c>
      <c r="AL36" s="29">
        <f>IFERROR('3.1 取引係数表'!AL36/'3.1 取引係数表'!AL$85,0)</f>
        <v>5.377237055184155E-3</v>
      </c>
      <c r="AM36" s="29">
        <f>IFERROR('3.1 取引係数表'!AM36/'3.1 取引係数表'!AM$85,0)</f>
        <v>0</v>
      </c>
      <c r="AN36" s="29">
        <f>IFERROR('3.1 取引係数表'!AN36/'3.1 取引係数表'!AN$85,0)</f>
        <v>0</v>
      </c>
      <c r="AO36" s="29">
        <f>IFERROR('3.1 取引係数表'!AO36/'3.1 取引係数表'!AO$85,0)</f>
        <v>0</v>
      </c>
      <c r="AP36" s="29">
        <f>IFERROR('3.1 取引係数表'!AP36/'3.1 取引係数表'!AP$85,0)</f>
        <v>7.515417879780369E-5</v>
      </c>
      <c r="AQ36" s="29">
        <f>IFERROR('3.1 取引係数表'!AQ36/'3.1 取引係数表'!AQ$85,0)</f>
        <v>1.146131805157593E-3</v>
      </c>
      <c r="AR36" s="29">
        <f>IFERROR('3.1 取引係数表'!AR36/'3.1 取引係数表'!AR$85,0)</f>
        <v>7.6206604572396277E-3</v>
      </c>
      <c r="AS36" s="29">
        <f>IFERROR('3.1 取引係数表'!AS36/'3.1 取引係数表'!AS$85,0)</f>
        <v>0</v>
      </c>
      <c r="AT36" s="29">
        <f>IFERROR('3.1 取引係数表'!AT36/'3.1 取引係数表'!AT$85,0)</f>
        <v>1.1425959780621572E-4</v>
      </c>
      <c r="AU36" s="29">
        <f>IFERROR('3.1 取引係数表'!AU36/'3.1 取引係数表'!AU$85,0)</f>
        <v>0</v>
      </c>
      <c r="AV36" s="29">
        <f>IFERROR('3.1 取引係数表'!AV36/'3.1 取引係数表'!AV$85,0)</f>
        <v>6.9728938549273355E-3</v>
      </c>
      <c r="AW36" s="29">
        <f>IFERROR('3.1 取引係数表'!AW36/'3.1 取引係数表'!AW$85,0)</f>
        <v>5.953292496171516E-3</v>
      </c>
      <c r="AX36" s="29">
        <f>IFERROR('3.1 取引係数表'!AX36/'3.1 取引係数表'!AX$85,0)</f>
        <v>4.2616633145332568E-3</v>
      </c>
      <c r="AY36" s="29">
        <f>IFERROR('3.1 取引係数表'!AY36/'3.1 取引係数表'!AY$85,0)</f>
        <v>0</v>
      </c>
      <c r="AZ36" s="29">
        <f>IFERROR('3.1 取引係数表'!AZ36/'3.1 取引係数表'!AZ$85,0)</f>
        <v>0</v>
      </c>
      <c r="BA36" s="29">
        <f>IFERROR('3.1 取引係数表'!BA36/'3.1 取引係数表'!BA$85,0)</f>
        <v>8.0065333311982574E-5</v>
      </c>
      <c r="BB36" s="29">
        <f>IFERROR('3.1 取引係数表'!BB36/'3.1 取引係数表'!BB$85,0)</f>
        <v>0</v>
      </c>
      <c r="BC36" s="29">
        <f>IFERROR('3.1 取引係数表'!BC36/'3.1 取引係数表'!BC$85,0)</f>
        <v>0</v>
      </c>
      <c r="BD36" s="29">
        <f>IFERROR('3.1 取引係数表'!BD36/'3.1 取引係数表'!BD$85,0)</f>
        <v>0</v>
      </c>
      <c r="BE36" s="29">
        <f>IFERROR('3.1 取引係数表'!BE36/'3.1 取引係数表'!BE$85,0)</f>
        <v>0</v>
      </c>
      <c r="BF36" s="29">
        <f>IFERROR('3.1 取引係数表'!BF36/'3.1 取引係数表'!BF$85,0)</f>
        <v>2.261964248626885E-5</v>
      </c>
      <c r="BG36" s="29">
        <f>IFERROR('3.1 取引係数表'!BG36/'3.1 取引係数表'!BG$85,0)</f>
        <v>1.7643685765956509E-5</v>
      </c>
      <c r="BH36" s="29">
        <f>IFERROR('3.1 取引係数表'!BH36/'3.1 取引係数表'!BH$85,0)</f>
        <v>0</v>
      </c>
      <c r="BI36" s="29">
        <f>IFERROR('3.1 取引係数表'!BI36/'3.1 取引係数表'!BI$85,0)</f>
        <v>5.3055613205854217E-5</v>
      </c>
      <c r="BJ36" s="29">
        <f>IFERROR('3.1 取引係数表'!BJ36/'3.1 取引係数表'!BJ$85,0)</f>
        <v>0</v>
      </c>
      <c r="BK36" s="29">
        <f>IFERROR('3.1 取引係数表'!BK36/'3.1 取引係数表'!BK$85,0)</f>
        <v>0</v>
      </c>
      <c r="BL36" s="29">
        <f>IFERROR('3.1 取引係数表'!BL36/'3.1 取引係数表'!BL$85,0)</f>
        <v>0</v>
      </c>
      <c r="BM36" s="29">
        <f>IFERROR('3.1 取引係数表'!BM36/'3.1 取引係数表'!BM$85,0)</f>
        <v>0</v>
      </c>
      <c r="BN36" s="29">
        <f>IFERROR('3.1 取引係数表'!BN36/'3.1 取引係数表'!BN$85,0)</f>
        <v>0</v>
      </c>
      <c r="BO36" s="29">
        <f>IFERROR('3.1 取引係数表'!BO36/'3.1 取引係数表'!BO$85,0)</f>
        <v>0</v>
      </c>
      <c r="BP36" s="29">
        <f>IFERROR('3.1 取引係数表'!BP36/'3.1 取引係数表'!BP$85,0)</f>
        <v>2.7023449736383491E-4</v>
      </c>
      <c r="BQ36" s="29">
        <f>IFERROR('3.1 取引係数表'!BQ36/'3.1 取引係数表'!BQ$85,0)</f>
        <v>0</v>
      </c>
      <c r="BR36" s="29">
        <f>IFERROR('3.1 取引係数表'!BR36/'3.1 取引係数表'!BR$85,0)</f>
        <v>0</v>
      </c>
      <c r="BS36" s="29">
        <f>IFERROR('3.1 取引係数表'!BS36/'3.1 取引係数表'!BS$85,0)</f>
        <v>0</v>
      </c>
      <c r="BT36" s="29">
        <f>IFERROR('3.1 取引係数表'!BT36/'3.1 取引係数表'!BT$85,0)</f>
        <v>3.6975297420048622E-5</v>
      </c>
      <c r="BU36" s="29">
        <f>IFERROR('3.1 取引係数表'!BU36/'3.1 取引係数表'!BU$85,0)</f>
        <v>0</v>
      </c>
      <c r="BV36" s="30">
        <f>IFERROR('3.1 取引係数表'!BV36/'3.1 取引係数表'!BV$85,0)</f>
        <v>3.8090159407317122E-5</v>
      </c>
    </row>
    <row r="37" spans="1:74">
      <c r="A37" s="6" t="s">
        <v>33</v>
      </c>
      <c r="B37" s="7" t="s">
        <v>126</v>
      </c>
      <c r="C37" s="28">
        <f>IFERROR('3.1 取引係数表'!C37/'3.1 取引係数表'!C$85,0)</f>
        <v>0</v>
      </c>
      <c r="D37" s="29">
        <f>IFERROR('3.1 取引係数表'!D37/'3.1 取引係数表'!D$85,0)</f>
        <v>0</v>
      </c>
      <c r="E37" s="29">
        <f>IFERROR('3.1 取引係数表'!E37/'3.1 取引係数表'!E$85,0)</f>
        <v>0</v>
      </c>
      <c r="F37" s="29">
        <f>IFERROR('3.1 取引係数表'!F37/'3.1 取引係数表'!F$85,0)</f>
        <v>0</v>
      </c>
      <c r="G37" s="29">
        <f>IFERROR('3.1 取引係数表'!G37/'3.1 取引係数表'!G$85,0)</f>
        <v>0</v>
      </c>
      <c r="H37" s="29">
        <f>IFERROR('3.1 取引係数表'!H37/'3.1 取引係数表'!H$85,0)</f>
        <v>0</v>
      </c>
      <c r="I37" s="29">
        <f>IFERROR('3.1 取引係数表'!I37/'3.1 取引係数表'!I$85,0)</f>
        <v>0</v>
      </c>
      <c r="J37" s="29">
        <f>IFERROR('3.1 取引係数表'!J37/'3.1 取引係数表'!J$85,0)</f>
        <v>0</v>
      </c>
      <c r="K37" s="29">
        <f>IFERROR('3.1 取引係数表'!K37/'3.1 取引係数表'!K$85,0)</f>
        <v>0</v>
      </c>
      <c r="L37" s="29">
        <f>IFERROR('3.1 取引係数表'!L37/'3.1 取引係数表'!L$85,0)</f>
        <v>0</v>
      </c>
      <c r="M37" s="29">
        <f>IFERROR('3.1 取引係数表'!M37/'3.1 取引係数表'!M$85,0)</f>
        <v>0</v>
      </c>
      <c r="N37" s="29">
        <f>IFERROR('3.1 取引係数表'!N37/'3.1 取引係数表'!N$85,0)</f>
        <v>0</v>
      </c>
      <c r="O37" s="29">
        <f>IFERROR('3.1 取引係数表'!O37/'3.1 取引係数表'!O$85,0)</f>
        <v>0</v>
      </c>
      <c r="P37" s="29">
        <f>IFERROR('3.1 取引係数表'!P37/'3.1 取引係数表'!P$85,0)</f>
        <v>0</v>
      </c>
      <c r="Q37" s="29">
        <f>IFERROR('3.1 取引係数表'!Q37/'3.1 取引係数表'!Q$85,0)</f>
        <v>0</v>
      </c>
      <c r="R37" s="29">
        <f>IFERROR('3.1 取引係数表'!R37/'3.1 取引係数表'!R$85,0)</f>
        <v>0</v>
      </c>
      <c r="S37" s="29">
        <f>IFERROR('3.1 取引係数表'!S37/'3.1 取引係数表'!S$85,0)</f>
        <v>0</v>
      </c>
      <c r="T37" s="29">
        <f>IFERROR('3.1 取引係数表'!T37/'3.1 取引係数表'!T$85,0)</f>
        <v>0</v>
      </c>
      <c r="U37" s="29">
        <f>IFERROR('3.1 取引係数表'!U37/'3.1 取引係数表'!U$85,0)</f>
        <v>0</v>
      </c>
      <c r="V37" s="29">
        <f>IFERROR('3.1 取引係数表'!V37/'3.1 取引係数表'!V$85,0)</f>
        <v>0</v>
      </c>
      <c r="W37" s="29">
        <f>IFERROR('3.1 取引係数表'!W37/'3.1 取引係数表'!W$85,0)</f>
        <v>0</v>
      </c>
      <c r="X37" s="29">
        <f>IFERROR('3.1 取引係数表'!X37/'3.1 取引係数表'!X$85,0)</f>
        <v>0</v>
      </c>
      <c r="Y37" s="29">
        <f>IFERROR('3.1 取引係数表'!Y37/'3.1 取引係数表'!Y$85,0)</f>
        <v>0</v>
      </c>
      <c r="Z37" s="29">
        <f>IFERROR('3.1 取引係数表'!Z37/'3.1 取引係数表'!Z$85,0)</f>
        <v>0</v>
      </c>
      <c r="AA37" s="29">
        <f>IFERROR('3.1 取引係数表'!AA37/'3.1 取引係数表'!AA$85,0)</f>
        <v>0</v>
      </c>
      <c r="AB37" s="29">
        <f>IFERROR('3.1 取引係数表'!AB37/'3.1 取引係数表'!AB$85,0)</f>
        <v>0</v>
      </c>
      <c r="AC37" s="29">
        <f>IFERROR('3.1 取引係数表'!AC37/'3.1 取引係数表'!AC$85,0)</f>
        <v>0</v>
      </c>
      <c r="AD37" s="29">
        <f>IFERROR('3.1 取引係数表'!AD37/'3.1 取引係数表'!AD$85,0)</f>
        <v>0</v>
      </c>
      <c r="AE37" s="29">
        <f>IFERROR('3.1 取引係数表'!AE37/'3.1 取引係数表'!AE$85,0)</f>
        <v>0</v>
      </c>
      <c r="AF37" s="29">
        <f>IFERROR('3.1 取引係数表'!AF37/'3.1 取引係数表'!AF$85,0)</f>
        <v>1.7749333766078996E-5</v>
      </c>
      <c r="AG37" s="29">
        <f>IFERROR('3.1 取引係数表'!AG37/'3.1 取引係数表'!AG$85,0)</f>
        <v>0</v>
      </c>
      <c r="AH37" s="29">
        <f>IFERROR('3.1 取引係数表'!AH37/'3.1 取引係数表'!AH$85,0)</f>
        <v>5.1918084799538505E-5</v>
      </c>
      <c r="AI37" s="29">
        <f>IFERROR('3.1 取引係数表'!AI37/'3.1 取引係数表'!AI$85,0)</f>
        <v>0.11111726685133887</v>
      </c>
      <c r="AJ37" s="29">
        <f>IFERROR('3.1 取引係数表'!AJ37/'3.1 取引係数表'!AJ$85,0)</f>
        <v>2.6156881501853403E-5</v>
      </c>
      <c r="AK37" s="29">
        <f>IFERROR('3.1 取引係数表'!AK37/'3.1 取引係数表'!AK$85,0)</f>
        <v>8.800337932976626E-4</v>
      </c>
      <c r="AL37" s="29">
        <f>IFERROR('3.1 取引係数表'!AL37/'3.1 取引係数表'!AL$85,0)</f>
        <v>0</v>
      </c>
      <c r="AM37" s="29">
        <f>IFERROR('3.1 取引係数表'!AM37/'3.1 取引係数表'!AM$85,0)</f>
        <v>0</v>
      </c>
      <c r="AN37" s="29">
        <f>IFERROR('3.1 取引係数表'!AN37/'3.1 取引係数表'!AN$85,0)</f>
        <v>0</v>
      </c>
      <c r="AO37" s="29">
        <f>IFERROR('3.1 取引係数表'!AO37/'3.1 取引係数表'!AO$85,0)</f>
        <v>0</v>
      </c>
      <c r="AP37" s="29">
        <f>IFERROR('3.1 取引係数表'!AP37/'3.1 取引係数表'!AP$85,0)</f>
        <v>0</v>
      </c>
      <c r="AQ37" s="29">
        <f>IFERROR('3.1 取引係数表'!AQ37/'3.1 取引係数表'!AQ$85,0)</f>
        <v>5.7306590257879659E-5</v>
      </c>
      <c r="AR37" s="29">
        <f>IFERROR('3.1 取引係数表'!AR37/'3.1 取引係数表'!AR$85,0)</f>
        <v>0</v>
      </c>
      <c r="AS37" s="29">
        <f>IFERROR('3.1 取引係数表'!AS37/'3.1 取引係数表'!AS$85,0)</f>
        <v>0</v>
      </c>
      <c r="AT37" s="29">
        <f>IFERROR('3.1 取引係数表'!AT37/'3.1 取引係数表'!AT$85,0)</f>
        <v>0</v>
      </c>
      <c r="AU37" s="29">
        <f>IFERROR('3.1 取引係数表'!AU37/'3.1 取引係数表'!AU$85,0)</f>
        <v>0</v>
      </c>
      <c r="AV37" s="29">
        <f>IFERROR('3.1 取引係数表'!AV37/'3.1 取引係数表'!AV$85,0)</f>
        <v>0</v>
      </c>
      <c r="AW37" s="29">
        <f>IFERROR('3.1 取引係数表'!AW37/'3.1 取引係数表'!AW$85,0)</f>
        <v>0</v>
      </c>
      <c r="AX37" s="29">
        <f>IFERROR('3.1 取引係数表'!AX37/'3.1 取引係数表'!AX$85,0)</f>
        <v>0</v>
      </c>
      <c r="AY37" s="29">
        <f>IFERROR('3.1 取引係数表'!AY37/'3.1 取引係数表'!AY$85,0)</f>
        <v>0</v>
      </c>
      <c r="AZ37" s="29">
        <f>IFERROR('3.1 取引係数表'!AZ37/'3.1 取引係数表'!AZ$85,0)</f>
        <v>0</v>
      </c>
      <c r="BA37" s="29">
        <f>IFERROR('3.1 取引係数表'!BA37/'3.1 取引係数表'!BA$85,0)</f>
        <v>0</v>
      </c>
      <c r="BB37" s="29">
        <f>IFERROR('3.1 取引係数表'!BB37/'3.1 取引係数表'!BB$85,0)</f>
        <v>0</v>
      </c>
      <c r="BC37" s="29">
        <f>IFERROR('3.1 取引係数表'!BC37/'3.1 取引係数表'!BC$85,0)</f>
        <v>0</v>
      </c>
      <c r="BD37" s="29">
        <f>IFERROR('3.1 取引係数表'!BD37/'3.1 取引係数表'!BD$85,0)</f>
        <v>0</v>
      </c>
      <c r="BE37" s="29">
        <f>IFERROR('3.1 取引係数表'!BE37/'3.1 取引係数表'!BE$85,0)</f>
        <v>0</v>
      </c>
      <c r="BF37" s="29">
        <f>IFERROR('3.1 取引係数表'!BF37/'3.1 取引係数表'!BF$85,0)</f>
        <v>0</v>
      </c>
      <c r="BG37" s="29">
        <f>IFERROR('3.1 取引係数表'!BG37/'3.1 取引係数表'!BG$85,0)</f>
        <v>0</v>
      </c>
      <c r="BH37" s="29">
        <f>IFERROR('3.1 取引係数表'!BH37/'3.1 取引係数表'!BH$85,0)</f>
        <v>0</v>
      </c>
      <c r="BI37" s="29">
        <f>IFERROR('3.1 取引係数表'!BI37/'3.1 取引係数表'!BI$85,0)</f>
        <v>0</v>
      </c>
      <c r="BJ37" s="29">
        <f>IFERROR('3.1 取引係数表'!BJ37/'3.1 取引係数表'!BJ$85,0)</f>
        <v>0</v>
      </c>
      <c r="BK37" s="29">
        <f>IFERROR('3.1 取引係数表'!BK37/'3.1 取引係数表'!BK$85,0)</f>
        <v>0</v>
      </c>
      <c r="BL37" s="29">
        <f>IFERROR('3.1 取引係数表'!BL37/'3.1 取引係数表'!BL$85,0)</f>
        <v>0</v>
      </c>
      <c r="BM37" s="29">
        <f>IFERROR('3.1 取引係数表'!BM37/'3.1 取引係数表'!BM$85,0)</f>
        <v>0</v>
      </c>
      <c r="BN37" s="29">
        <f>IFERROR('3.1 取引係数表'!BN37/'3.1 取引係数表'!BN$85,0)</f>
        <v>0</v>
      </c>
      <c r="BO37" s="29">
        <f>IFERROR('3.1 取引係数表'!BO37/'3.1 取引係数表'!BO$85,0)</f>
        <v>0</v>
      </c>
      <c r="BP37" s="29">
        <f>IFERROR('3.1 取引係数表'!BP37/'3.1 取引係数表'!BP$85,0)</f>
        <v>4.4708183509445335E-3</v>
      </c>
      <c r="BQ37" s="29">
        <f>IFERROR('3.1 取引係数表'!BQ37/'3.1 取引係数表'!BQ$85,0)</f>
        <v>0</v>
      </c>
      <c r="BR37" s="29">
        <f>IFERROR('3.1 取引係数表'!BR37/'3.1 取引係数表'!BR$85,0)</f>
        <v>0</v>
      </c>
      <c r="BS37" s="29">
        <f>IFERROR('3.1 取引係数表'!BS37/'3.1 取引係数表'!BS$85,0)</f>
        <v>0</v>
      </c>
      <c r="BT37" s="29">
        <f>IFERROR('3.1 取引係数表'!BT37/'3.1 取引係数表'!BT$85,0)</f>
        <v>0</v>
      </c>
      <c r="BU37" s="29">
        <f>IFERROR('3.1 取引係数表'!BU37/'3.1 取引係数表'!BU$85,0)</f>
        <v>0</v>
      </c>
      <c r="BV37" s="30">
        <f>IFERROR('3.1 取引係数表'!BV37/'3.1 取引係数表'!BV$85,0)</f>
        <v>6.3483599012195198E-6</v>
      </c>
    </row>
    <row r="38" spans="1:74">
      <c r="A38" s="6" t="s">
        <v>34</v>
      </c>
      <c r="B38" s="7" t="s">
        <v>204</v>
      </c>
      <c r="C38" s="28">
        <f>IFERROR('3.1 取引係数表'!C38/'3.1 取引係数表'!C$85,0)</f>
        <v>0</v>
      </c>
      <c r="D38" s="29">
        <f>IFERROR('3.1 取引係数表'!D38/'3.1 取引係数表'!D$85,0)</f>
        <v>0</v>
      </c>
      <c r="E38" s="29">
        <f>IFERROR('3.1 取引係数表'!E38/'3.1 取引係数表'!E$85,0)</f>
        <v>0</v>
      </c>
      <c r="F38" s="29">
        <f>IFERROR('3.1 取引係数表'!F38/'3.1 取引係数表'!F$85,0)</f>
        <v>0</v>
      </c>
      <c r="G38" s="29">
        <f>IFERROR('3.1 取引係数表'!G38/'3.1 取引係数表'!G$85,0)</f>
        <v>0</v>
      </c>
      <c r="H38" s="29">
        <f>IFERROR('3.1 取引係数表'!H38/'3.1 取引係数表'!H$85,0)</f>
        <v>1.4020329477742728E-3</v>
      </c>
      <c r="I38" s="29">
        <f>IFERROR('3.1 取引係数表'!I38/'3.1 取引係数表'!I$85,0)</f>
        <v>0</v>
      </c>
      <c r="J38" s="29">
        <f>IFERROR('3.1 取引係数表'!J38/'3.1 取引係数表'!J$85,0)</f>
        <v>0</v>
      </c>
      <c r="K38" s="29">
        <f>IFERROR('3.1 取引係数表'!K38/'3.1 取引係数表'!K$85,0)</f>
        <v>0</v>
      </c>
      <c r="L38" s="29">
        <f>IFERROR('3.1 取引係数表'!L38/'3.1 取引係数表'!L$85,0)</f>
        <v>0</v>
      </c>
      <c r="M38" s="29">
        <f>IFERROR('3.1 取引係数表'!M38/'3.1 取引係数表'!M$85,0)</f>
        <v>0</v>
      </c>
      <c r="N38" s="29">
        <f>IFERROR('3.1 取引係数表'!N38/'3.1 取引係数表'!N$85,0)</f>
        <v>0</v>
      </c>
      <c r="O38" s="29">
        <f>IFERROR('3.1 取引係数表'!O38/'3.1 取引係数表'!O$85,0)</f>
        <v>0</v>
      </c>
      <c r="P38" s="29">
        <f>IFERROR('3.1 取引係数表'!P38/'3.1 取引係数表'!P$85,0)</f>
        <v>0</v>
      </c>
      <c r="Q38" s="29">
        <f>IFERROR('3.1 取引係数表'!Q38/'3.1 取引係数表'!Q$85,0)</f>
        <v>0</v>
      </c>
      <c r="R38" s="29">
        <f>IFERROR('3.1 取引係数表'!R38/'3.1 取引係数表'!R$85,0)</f>
        <v>8.3334736275021465E-4</v>
      </c>
      <c r="S38" s="29">
        <f>IFERROR('3.1 取引係数表'!S38/'3.1 取引係数表'!S$85,0)</f>
        <v>0</v>
      </c>
      <c r="T38" s="29">
        <f>IFERROR('3.1 取引係数表'!T38/'3.1 取引係数表'!T$85,0)</f>
        <v>0</v>
      </c>
      <c r="U38" s="29">
        <f>IFERROR('3.1 取引係数表'!U38/'3.1 取引係数表'!U$85,0)</f>
        <v>0</v>
      </c>
      <c r="V38" s="29">
        <f>IFERROR('3.1 取引係数表'!V38/'3.1 取引係数表'!V$85,0)</f>
        <v>0</v>
      </c>
      <c r="W38" s="29">
        <f>IFERROR('3.1 取引係数表'!W38/'3.1 取引係数表'!W$85,0)</f>
        <v>0</v>
      </c>
      <c r="X38" s="29">
        <f>IFERROR('3.1 取引係数表'!X38/'3.1 取引係数表'!X$85,0)</f>
        <v>3.5847395528564578E-4</v>
      </c>
      <c r="Y38" s="29">
        <f>IFERROR('3.1 取引係数表'!Y38/'3.1 取引係数表'!Y$85,0)</f>
        <v>0</v>
      </c>
      <c r="Z38" s="29">
        <f>IFERROR('3.1 取引係数表'!Z38/'3.1 取引係数表'!Z$85,0)</f>
        <v>0</v>
      </c>
      <c r="AA38" s="29">
        <f>IFERROR('3.1 取引係数表'!AA38/'3.1 取引係数表'!AA$85,0)</f>
        <v>0</v>
      </c>
      <c r="AB38" s="29">
        <f>IFERROR('3.1 取引係数表'!AB38/'3.1 取引係数表'!AB$85,0)</f>
        <v>2.7791563275434243E-3</v>
      </c>
      <c r="AC38" s="29">
        <f>IFERROR('3.1 取引係数表'!AC38/'3.1 取引係数表'!AC$85,0)</f>
        <v>0</v>
      </c>
      <c r="AD38" s="29">
        <f>IFERROR('3.1 取引係数表'!AD38/'3.1 取引係数表'!AD$85,0)</f>
        <v>1.5710026743299372E-4</v>
      </c>
      <c r="AE38" s="29">
        <f>IFERROR('3.1 取引係数表'!AE38/'3.1 取引係数表'!AE$85,0)</f>
        <v>4.8250904704463208E-4</v>
      </c>
      <c r="AF38" s="29">
        <f>IFERROR('3.1 取引係数表'!AF38/'3.1 取引係数表'!AF$85,0)</f>
        <v>8.0460265580745524E-2</v>
      </c>
      <c r="AG38" s="29">
        <f>IFERROR('3.1 取引係数表'!AG38/'3.1 取引係数表'!AG$85,0)</f>
        <v>4.2963319723721225E-4</v>
      </c>
      <c r="AH38" s="29">
        <f>IFERROR('3.1 取引係数表'!AH38/'3.1 取引係数表'!AH$85,0)</f>
        <v>1.5716758004038073E-2</v>
      </c>
      <c r="AI38" s="29">
        <f>IFERROR('3.1 取引係数表'!AI38/'3.1 取引係数表'!AI$85,0)</f>
        <v>7.1283471837488462E-3</v>
      </c>
      <c r="AJ38" s="29">
        <f>IFERROR('3.1 取引係数表'!AJ38/'3.1 取引係数表'!AJ$85,0)</f>
        <v>0.11430183546574196</v>
      </c>
      <c r="AK38" s="29">
        <f>IFERROR('3.1 取引係数表'!AK38/'3.1 取引係数表'!AK$85,0)</f>
        <v>9.0819487468318787E-3</v>
      </c>
      <c r="AL38" s="29">
        <f>IFERROR('3.1 取引係数表'!AL38/'3.1 取引係数表'!AL$85,0)</f>
        <v>7.440933438525101E-3</v>
      </c>
      <c r="AM38" s="29">
        <f>IFERROR('3.1 取引係数表'!AM38/'3.1 取引係数表'!AM$85,0)</f>
        <v>0</v>
      </c>
      <c r="AN38" s="29">
        <f>IFERROR('3.1 取引係数表'!AN38/'3.1 取引係数表'!AN$85,0)</f>
        <v>4.7755491881566379E-4</v>
      </c>
      <c r="AO38" s="29">
        <f>IFERROR('3.1 取引係数表'!AO38/'3.1 取引係数表'!AO$85,0)</f>
        <v>0</v>
      </c>
      <c r="AP38" s="29">
        <f>IFERROR('3.1 取引係数表'!AP38/'3.1 取引係数表'!AP$85,0)</f>
        <v>1.4279293971582703E-4</v>
      </c>
      <c r="AQ38" s="29">
        <f>IFERROR('3.1 取引係数表'!AQ38/'3.1 取引係数表'!AQ$85,0)</f>
        <v>1.4326647564469914E-3</v>
      </c>
      <c r="AR38" s="29">
        <f>IFERROR('3.1 取引係数表'!AR38/'3.1 取引係数表'!AR$85,0)</f>
        <v>6.3505503810330228E-3</v>
      </c>
      <c r="AS38" s="29">
        <f>IFERROR('3.1 取引係数表'!AS38/'3.1 取引係数表'!AS$85,0)</f>
        <v>0</v>
      </c>
      <c r="AT38" s="29">
        <f>IFERROR('3.1 取引係数表'!AT38/'3.1 取引係数表'!AT$85,0)</f>
        <v>1.1425959780621572E-4</v>
      </c>
      <c r="AU38" s="29">
        <f>IFERROR('3.1 取引係数表'!AU38/'3.1 取引係数表'!AU$85,0)</f>
        <v>0</v>
      </c>
      <c r="AV38" s="29">
        <f>IFERROR('3.1 取引係数表'!AV38/'3.1 取引係数表'!AV$85,0)</f>
        <v>5.2948563110368158E-4</v>
      </c>
      <c r="AW38" s="29">
        <f>IFERROR('3.1 取引係数表'!AW38/'3.1 取引係数表'!AW$85,0)</f>
        <v>1.7501640778823014E-4</v>
      </c>
      <c r="AX38" s="29">
        <f>IFERROR('3.1 取引係数表'!AX38/'3.1 取引係数表'!AX$85,0)</f>
        <v>1.4064895427502497E-5</v>
      </c>
      <c r="AY38" s="29">
        <f>IFERROR('3.1 取引係数表'!AY38/'3.1 取引係数表'!AY$85,0)</f>
        <v>0</v>
      </c>
      <c r="AZ38" s="29">
        <f>IFERROR('3.1 取引係数表'!AZ38/'3.1 取引係数表'!AZ$85,0)</f>
        <v>0</v>
      </c>
      <c r="BA38" s="29">
        <f>IFERROR('3.1 取引係数表'!BA38/'3.1 取引係数表'!BA$85,0)</f>
        <v>4.3715671988342484E-3</v>
      </c>
      <c r="BB38" s="29">
        <f>IFERROR('3.1 取引係数表'!BB38/'3.1 取引係数表'!BB$85,0)</f>
        <v>0</v>
      </c>
      <c r="BC38" s="29">
        <f>IFERROR('3.1 取引係数表'!BC38/'3.1 取引係数表'!BC$85,0)</f>
        <v>0</v>
      </c>
      <c r="BD38" s="29">
        <f>IFERROR('3.1 取引係数表'!BD38/'3.1 取引係数表'!BD$85,0)</f>
        <v>0</v>
      </c>
      <c r="BE38" s="29">
        <f>IFERROR('3.1 取引係数表'!BE38/'3.1 取引係数表'!BE$85,0)</f>
        <v>0</v>
      </c>
      <c r="BF38" s="29">
        <f>IFERROR('3.1 取引係数表'!BF38/'3.1 取引係数表'!BF$85,0)</f>
        <v>2.05633113511535E-5</v>
      </c>
      <c r="BG38" s="29">
        <f>IFERROR('3.1 取引係数表'!BG38/'3.1 取引係数表'!BG$85,0)</f>
        <v>3.5287371531913019E-5</v>
      </c>
      <c r="BH38" s="29">
        <f>IFERROR('3.1 取引係数表'!BH38/'3.1 取引係数表'!BH$85,0)</f>
        <v>0</v>
      </c>
      <c r="BI38" s="29">
        <f>IFERROR('3.1 取引係数表'!BI38/'3.1 取引係数表'!BI$85,0)</f>
        <v>8.27043382326551E-5</v>
      </c>
      <c r="BJ38" s="29">
        <f>IFERROR('3.1 取引係数表'!BJ38/'3.1 取引係数表'!BJ$85,0)</f>
        <v>0</v>
      </c>
      <c r="BK38" s="29">
        <f>IFERROR('3.1 取引係数表'!BK38/'3.1 取引係数表'!BK$85,0)</f>
        <v>0</v>
      </c>
      <c r="BL38" s="29">
        <f>IFERROR('3.1 取引係数表'!BL38/'3.1 取引係数表'!BL$85,0)</f>
        <v>0</v>
      </c>
      <c r="BM38" s="29">
        <f>IFERROR('3.1 取引係数表'!BM38/'3.1 取引係数表'!BM$85,0)</f>
        <v>0</v>
      </c>
      <c r="BN38" s="29">
        <f>IFERROR('3.1 取引係数表'!BN38/'3.1 取引係数表'!BN$85,0)</f>
        <v>0</v>
      </c>
      <c r="BO38" s="29">
        <f>IFERROR('3.1 取引係数表'!BO38/'3.1 取引係数表'!BO$85,0)</f>
        <v>0</v>
      </c>
      <c r="BP38" s="29">
        <f>IFERROR('3.1 取引係数表'!BP38/'3.1 取引係数表'!BP$85,0)</f>
        <v>5.2392402550131259E-4</v>
      </c>
      <c r="BQ38" s="29">
        <f>IFERROR('3.1 取引係数表'!BQ38/'3.1 取引係数表'!BQ$85,0)</f>
        <v>0</v>
      </c>
      <c r="BR38" s="29">
        <f>IFERROR('3.1 取引係数表'!BR38/'3.1 取引係数表'!BR$85,0)</f>
        <v>0</v>
      </c>
      <c r="BS38" s="29">
        <f>IFERROR('3.1 取引係数表'!BS38/'3.1 取引係数表'!BS$85,0)</f>
        <v>0</v>
      </c>
      <c r="BT38" s="29">
        <f>IFERROR('3.1 取引係数表'!BT38/'3.1 取引係数表'!BT$85,0)</f>
        <v>6.7788045270089146E-5</v>
      </c>
      <c r="BU38" s="29">
        <f>IFERROR('3.1 取引係数表'!BU38/'3.1 取引係数表'!BU$85,0)</f>
        <v>0</v>
      </c>
      <c r="BV38" s="30">
        <f>IFERROR('3.1 取引係数表'!BV38/'3.1 取引係数表'!BV$85,0)</f>
        <v>0</v>
      </c>
    </row>
    <row r="39" spans="1:74">
      <c r="A39" s="6" t="s">
        <v>35</v>
      </c>
      <c r="B39" s="7" t="s">
        <v>205</v>
      </c>
      <c r="C39" s="28">
        <f>IFERROR('3.1 取引係数表'!C39/'3.1 取引係数表'!C$85,0)</f>
        <v>0</v>
      </c>
      <c r="D39" s="29">
        <f>IFERROR('3.1 取引係数表'!D39/'3.1 取引係数表'!D$85,0)</f>
        <v>0</v>
      </c>
      <c r="E39" s="29">
        <f>IFERROR('3.1 取引係数表'!E39/'3.1 取引係数表'!E$85,0)</f>
        <v>0</v>
      </c>
      <c r="F39" s="29">
        <f>IFERROR('3.1 取引係数表'!F39/'3.1 取引係数表'!F$85,0)</f>
        <v>0</v>
      </c>
      <c r="G39" s="29">
        <f>IFERROR('3.1 取引係数表'!G39/'3.1 取引係数表'!G$85,0)</f>
        <v>0</v>
      </c>
      <c r="H39" s="29">
        <f>IFERROR('3.1 取引係数表'!H39/'3.1 取引係数表'!H$85,0)</f>
        <v>0</v>
      </c>
      <c r="I39" s="29">
        <f>IFERROR('3.1 取引係数表'!I39/'3.1 取引係数表'!I$85,0)</f>
        <v>0</v>
      </c>
      <c r="J39" s="29">
        <f>IFERROR('3.1 取引係数表'!J39/'3.1 取引係数表'!J$85,0)</f>
        <v>0</v>
      </c>
      <c r="K39" s="29">
        <f>IFERROR('3.1 取引係数表'!K39/'3.1 取引係数表'!K$85,0)</f>
        <v>0</v>
      </c>
      <c r="L39" s="29">
        <f>IFERROR('3.1 取引係数表'!L39/'3.1 取引係数表'!L$85,0)</f>
        <v>0</v>
      </c>
      <c r="M39" s="29">
        <f>IFERROR('3.1 取引係数表'!M39/'3.1 取引係数表'!M$85,0)</f>
        <v>0</v>
      </c>
      <c r="N39" s="29">
        <f>IFERROR('3.1 取引係数表'!N39/'3.1 取引係数表'!N$85,0)</f>
        <v>0</v>
      </c>
      <c r="O39" s="29">
        <f>IFERROR('3.1 取引係数表'!O39/'3.1 取引係数表'!O$85,0)</f>
        <v>0</v>
      </c>
      <c r="P39" s="29">
        <f>IFERROR('3.1 取引係数表'!P39/'3.1 取引係数表'!P$85,0)</f>
        <v>0</v>
      </c>
      <c r="Q39" s="29">
        <f>IFERROR('3.1 取引係数表'!Q39/'3.1 取引係数表'!Q$85,0)</f>
        <v>0</v>
      </c>
      <c r="R39" s="29">
        <f>IFERROR('3.1 取引係数表'!R39/'3.1 取引係数表'!R$85,0)</f>
        <v>0</v>
      </c>
      <c r="S39" s="29">
        <f>IFERROR('3.1 取引係数表'!S39/'3.1 取引係数表'!S$85,0)</f>
        <v>0</v>
      </c>
      <c r="T39" s="29">
        <f>IFERROR('3.1 取引係数表'!T39/'3.1 取引係数表'!T$85,0)</f>
        <v>0</v>
      </c>
      <c r="U39" s="29">
        <f>IFERROR('3.1 取引係数表'!U39/'3.1 取引係数表'!U$85,0)</f>
        <v>0</v>
      </c>
      <c r="V39" s="29">
        <f>IFERROR('3.1 取引係数表'!V39/'3.1 取引係数表'!V$85,0)</f>
        <v>0</v>
      </c>
      <c r="W39" s="29">
        <f>IFERROR('3.1 取引係数表'!W39/'3.1 取引係数表'!W$85,0)</f>
        <v>0</v>
      </c>
      <c r="X39" s="29">
        <f>IFERROR('3.1 取引係数表'!X39/'3.1 取引係数表'!X$85,0)</f>
        <v>0</v>
      </c>
      <c r="Y39" s="29">
        <f>IFERROR('3.1 取引係数表'!Y39/'3.1 取引係数表'!Y$85,0)</f>
        <v>0</v>
      </c>
      <c r="Z39" s="29">
        <f>IFERROR('3.1 取引係数表'!Z39/'3.1 取引係数表'!Z$85,0)</f>
        <v>0</v>
      </c>
      <c r="AA39" s="29">
        <f>IFERROR('3.1 取引係数表'!AA39/'3.1 取引係数表'!AA$85,0)</f>
        <v>0</v>
      </c>
      <c r="AB39" s="29">
        <f>IFERROR('3.1 取引係数表'!AB39/'3.1 取引係数表'!AB$85,0)</f>
        <v>0</v>
      </c>
      <c r="AC39" s="29">
        <f>IFERROR('3.1 取引係数表'!AC39/'3.1 取引係数表'!AC$85,0)</f>
        <v>0</v>
      </c>
      <c r="AD39" s="29">
        <f>IFERROR('3.1 取引係数表'!AD39/'3.1 取引係数表'!AD$85,0)</f>
        <v>0</v>
      </c>
      <c r="AE39" s="29">
        <f>IFERROR('3.1 取引係数表'!AE39/'3.1 取引係数表'!AE$85,0)</f>
        <v>0</v>
      </c>
      <c r="AF39" s="29">
        <f>IFERROR('3.1 取引係数表'!AF39/'3.1 取引係数表'!AF$85,0)</f>
        <v>0</v>
      </c>
      <c r="AG39" s="29">
        <f>IFERROR('3.1 取引係数表'!AG39/'3.1 取引係数表'!AG$85,0)</f>
        <v>0</v>
      </c>
      <c r="AH39" s="29">
        <f>IFERROR('3.1 取引係数表'!AH39/'3.1 取引係数表'!AH$85,0)</f>
        <v>0</v>
      </c>
      <c r="AI39" s="29">
        <f>IFERROR('3.1 取引係数表'!AI39/'3.1 取引係数表'!AI$85,0)</f>
        <v>0</v>
      </c>
      <c r="AJ39" s="29">
        <f>IFERROR('3.1 取引係数表'!AJ39/'3.1 取引係数表'!AJ$85,0)</f>
        <v>0</v>
      </c>
      <c r="AK39" s="29">
        <f>IFERROR('3.1 取引係数表'!AK39/'3.1 取引係数表'!AK$85,0)</f>
        <v>2.5908194874683189E-2</v>
      </c>
      <c r="AL39" s="29">
        <f>IFERROR('3.1 取引係数表'!AL39/'3.1 取引係数表'!AL$85,0)</f>
        <v>0</v>
      </c>
      <c r="AM39" s="29">
        <f>IFERROR('3.1 取引係数表'!AM39/'3.1 取引係数表'!AM$85,0)</f>
        <v>0</v>
      </c>
      <c r="AN39" s="29">
        <f>IFERROR('3.1 取引係数表'!AN39/'3.1 取引係数表'!AN$85,0)</f>
        <v>0</v>
      </c>
      <c r="AO39" s="29">
        <f>IFERROR('3.1 取引係数表'!AO39/'3.1 取引係数表'!AO$85,0)</f>
        <v>0</v>
      </c>
      <c r="AP39" s="29">
        <f>IFERROR('3.1 取引係数表'!AP39/'3.1 取引係数表'!AP$85,0)</f>
        <v>0</v>
      </c>
      <c r="AQ39" s="29">
        <f>IFERROR('3.1 取引係数表'!AQ39/'3.1 取引係数表'!AQ$85,0)</f>
        <v>0</v>
      </c>
      <c r="AR39" s="29">
        <f>IFERROR('3.1 取引係数表'!AR39/'3.1 取引係数表'!AR$85,0)</f>
        <v>0</v>
      </c>
      <c r="AS39" s="29">
        <f>IFERROR('3.1 取引係数表'!AS39/'3.1 取引係数表'!AS$85,0)</f>
        <v>0</v>
      </c>
      <c r="AT39" s="29">
        <f>IFERROR('3.1 取引係数表'!AT39/'3.1 取引係数表'!AT$85,0)</f>
        <v>0</v>
      </c>
      <c r="AU39" s="29">
        <f>IFERROR('3.1 取引係数表'!AU39/'3.1 取引係数表'!AU$85,0)</f>
        <v>0</v>
      </c>
      <c r="AV39" s="29">
        <f>IFERROR('3.1 取引係数表'!AV39/'3.1 取引係数表'!AV$85,0)</f>
        <v>0</v>
      </c>
      <c r="AW39" s="29">
        <f>IFERROR('3.1 取引係数表'!AW39/'3.1 取引係数表'!AW$85,0)</f>
        <v>0</v>
      </c>
      <c r="AX39" s="29">
        <f>IFERROR('3.1 取引係数表'!AX39/'3.1 取引係数表'!AX$85,0)</f>
        <v>0</v>
      </c>
      <c r="AY39" s="29">
        <f>IFERROR('3.1 取引係数表'!AY39/'3.1 取引係数表'!AY$85,0)</f>
        <v>0</v>
      </c>
      <c r="AZ39" s="29">
        <f>IFERROR('3.1 取引係数表'!AZ39/'3.1 取引係数表'!AZ$85,0)</f>
        <v>0</v>
      </c>
      <c r="BA39" s="29">
        <f>IFERROR('3.1 取引係数表'!BA39/'3.1 取引係数表'!BA$85,0)</f>
        <v>0</v>
      </c>
      <c r="BB39" s="29">
        <f>IFERROR('3.1 取引係数表'!BB39/'3.1 取引係数表'!BB$85,0)</f>
        <v>0</v>
      </c>
      <c r="BC39" s="29">
        <f>IFERROR('3.1 取引係数表'!BC39/'3.1 取引係数表'!BC$85,0)</f>
        <v>0</v>
      </c>
      <c r="BD39" s="29">
        <f>IFERROR('3.1 取引係数表'!BD39/'3.1 取引係数表'!BD$85,0)</f>
        <v>0</v>
      </c>
      <c r="BE39" s="29">
        <f>IFERROR('3.1 取引係数表'!BE39/'3.1 取引係数表'!BE$85,0)</f>
        <v>0</v>
      </c>
      <c r="BF39" s="29">
        <f>IFERROR('3.1 取引係数表'!BF39/'3.1 取引係数表'!BF$85,0)</f>
        <v>0</v>
      </c>
      <c r="BG39" s="29">
        <f>IFERROR('3.1 取引係数表'!BG39/'3.1 取引係数表'!BG$85,0)</f>
        <v>0</v>
      </c>
      <c r="BH39" s="29">
        <f>IFERROR('3.1 取引係数表'!BH39/'3.1 取引係数表'!BH$85,0)</f>
        <v>0</v>
      </c>
      <c r="BI39" s="29">
        <f>IFERROR('3.1 取引係数表'!BI39/'3.1 取引係数表'!BI$85,0)</f>
        <v>0</v>
      </c>
      <c r="BJ39" s="29">
        <f>IFERROR('3.1 取引係数表'!BJ39/'3.1 取引係数表'!BJ$85,0)</f>
        <v>0</v>
      </c>
      <c r="BK39" s="29">
        <f>IFERROR('3.1 取引係数表'!BK39/'3.1 取引係数表'!BK$85,0)</f>
        <v>0</v>
      </c>
      <c r="BL39" s="29">
        <f>IFERROR('3.1 取引係数表'!BL39/'3.1 取引係数表'!BL$85,0)</f>
        <v>0</v>
      </c>
      <c r="BM39" s="29">
        <f>IFERROR('3.1 取引係数表'!BM39/'3.1 取引係数表'!BM$85,0)</f>
        <v>0</v>
      </c>
      <c r="BN39" s="29">
        <f>IFERROR('3.1 取引係数表'!BN39/'3.1 取引係数表'!BN$85,0)</f>
        <v>0</v>
      </c>
      <c r="BO39" s="29">
        <f>IFERROR('3.1 取引係数表'!BO39/'3.1 取引係数表'!BO$85,0)</f>
        <v>0</v>
      </c>
      <c r="BP39" s="29">
        <f>IFERROR('3.1 取引係数表'!BP39/'3.1 取引係数表'!BP$85,0)</f>
        <v>9.6990286264734219E-3</v>
      </c>
      <c r="BQ39" s="29">
        <f>IFERROR('3.1 取引係数表'!BQ39/'3.1 取引係数表'!BQ$85,0)</f>
        <v>3.9363241678726485E-2</v>
      </c>
      <c r="BR39" s="29">
        <f>IFERROR('3.1 取引係数表'!BR39/'3.1 取引係数表'!BR$85,0)</f>
        <v>0</v>
      </c>
      <c r="BS39" s="29">
        <f>IFERROR('3.1 取引係数表'!BS39/'3.1 取引係数表'!BS$85,0)</f>
        <v>0</v>
      </c>
      <c r="BT39" s="29">
        <f>IFERROR('3.1 取引係数表'!BT39/'3.1 取引係数表'!BT$85,0)</f>
        <v>3.3894022635044573E-5</v>
      </c>
      <c r="BU39" s="29">
        <f>IFERROR('3.1 取引係数表'!BU39/'3.1 取引係数表'!BU$85,0)</f>
        <v>4.4518740102058772E-2</v>
      </c>
      <c r="BV39" s="30">
        <f>IFERROR('3.1 取引係数表'!BV39/'3.1 取引係数表'!BV$85,0)</f>
        <v>1.269671980243904E-5</v>
      </c>
    </row>
    <row r="40" spans="1:74">
      <c r="A40" s="6" t="s">
        <v>36</v>
      </c>
      <c r="B40" s="7" t="s">
        <v>206</v>
      </c>
      <c r="C40" s="28">
        <f>IFERROR('3.1 取引係数表'!C40/'3.1 取引係数表'!C$85,0)</f>
        <v>0</v>
      </c>
      <c r="D40" s="29">
        <f>IFERROR('3.1 取引係数表'!D40/'3.1 取引係数表'!D$85,0)</f>
        <v>5.6279597038085204E-5</v>
      </c>
      <c r="E40" s="29">
        <f>IFERROR('3.1 取引係数表'!E40/'3.1 取引係数表'!E$85,0)</f>
        <v>0</v>
      </c>
      <c r="F40" s="29">
        <f>IFERROR('3.1 取引係数表'!F40/'3.1 取引係数表'!F$85,0)</f>
        <v>0</v>
      </c>
      <c r="G40" s="29">
        <f>IFERROR('3.1 取引係数表'!G40/'3.1 取引係数表'!G$85,0)</f>
        <v>0</v>
      </c>
      <c r="H40" s="29">
        <f>IFERROR('3.1 取引係数表'!H40/'3.1 取引係数表'!H$85,0)</f>
        <v>0</v>
      </c>
      <c r="I40" s="29">
        <f>IFERROR('3.1 取引係数表'!I40/'3.1 取引係数表'!I$85,0)</f>
        <v>0</v>
      </c>
      <c r="J40" s="29">
        <f>IFERROR('3.1 取引係数表'!J40/'3.1 取引係数表'!J$85,0)</f>
        <v>0</v>
      </c>
      <c r="K40" s="29">
        <f>IFERROR('3.1 取引係数表'!K40/'3.1 取引係数表'!K$85,0)</f>
        <v>0</v>
      </c>
      <c r="L40" s="29">
        <f>IFERROR('3.1 取引係数表'!L40/'3.1 取引係数表'!L$85,0)</f>
        <v>0</v>
      </c>
      <c r="M40" s="29">
        <f>IFERROR('3.1 取引係数表'!M40/'3.1 取引係数表'!M$85,0)</f>
        <v>0</v>
      </c>
      <c r="N40" s="29">
        <f>IFERROR('3.1 取引係数表'!N40/'3.1 取引係数表'!N$85,0)</f>
        <v>0</v>
      </c>
      <c r="O40" s="29">
        <f>IFERROR('3.1 取引係数表'!O40/'3.1 取引係数表'!O$85,0)</f>
        <v>0</v>
      </c>
      <c r="P40" s="29">
        <f>IFERROR('3.1 取引係数表'!P40/'3.1 取引係数表'!P$85,0)</f>
        <v>0</v>
      </c>
      <c r="Q40" s="29">
        <f>IFERROR('3.1 取引係数表'!Q40/'3.1 取引係数表'!Q$85,0)</f>
        <v>0</v>
      </c>
      <c r="R40" s="29">
        <f>IFERROR('3.1 取引係数表'!R40/'3.1 取引係数表'!R$85,0)</f>
        <v>3.3670600515160189E-5</v>
      </c>
      <c r="S40" s="29">
        <f>IFERROR('3.1 取引係数表'!S40/'3.1 取引係数表'!S$85,0)</f>
        <v>0</v>
      </c>
      <c r="T40" s="29">
        <f>IFERROR('3.1 取引係数表'!T40/'3.1 取引係数表'!T$85,0)</f>
        <v>0</v>
      </c>
      <c r="U40" s="29">
        <f>IFERROR('3.1 取引係数表'!U40/'3.1 取引係数表'!U$85,0)</f>
        <v>0</v>
      </c>
      <c r="V40" s="29">
        <f>IFERROR('3.1 取引係数表'!V40/'3.1 取引係数表'!V$85,0)</f>
        <v>0</v>
      </c>
      <c r="W40" s="29">
        <f>IFERROR('3.1 取引係数表'!W40/'3.1 取引係数表'!W$85,0)</f>
        <v>0</v>
      </c>
      <c r="X40" s="29">
        <f>IFERROR('3.1 取引係数表'!X40/'3.1 取引係数表'!X$85,0)</f>
        <v>0</v>
      </c>
      <c r="Y40" s="29">
        <f>IFERROR('3.1 取引係数表'!Y40/'3.1 取引係数表'!Y$85,0)</f>
        <v>0</v>
      </c>
      <c r="Z40" s="29">
        <f>IFERROR('3.1 取引係数表'!Z40/'3.1 取引係数表'!Z$85,0)</f>
        <v>0</v>
      </c>
      <c r="AA40" s="29">
        <f>IFERROR('3.1 取引係数表'!AA40/'3.1 取引係数表'!AA$85,0)</f>
        <v>1.1610491239884359E-5</v>
      </c>
      <c r="AB40" s="29">
        <f>IFERROR('3.1 取引係数表'!AB40/'3.1 取引係数表'!AB$85,0)</f>
        <v>0</v>
      </c>
      <c r="AC40" s="29">
        <f>IFERROR('3.1 取引係数表'!AC40/'3.1 取引係数表'!AC$85,0)</f>
        <v>0</v>
      </c>
      <c r="AD40" s="29">
        <f>IFERROR('3.1 取引係数表'!AD40/'3.1 取引係数表'!AD$85,0)</f>
        <v>0</v>
      </c>
      <c r="AE40" s="29">
        <f>IFERROR('3.1 取引係数表'!AE40/'3.1 取引係数表'!AE$85,0)</f>
        <v>3.0329140099948303E-3</v>
      </c>
      <c r="AF40" s="29">
        <f>IFERROR('3.1 取引係数表'!AF40/'3.1 取引係数表'!AF$85,0)</f>
        <v>9.9142707179098377E-4</v>
      </c>
      <c r="AG40" s="29">
        <f>IFERROR('3.1 取引係数表'!AG40/'3.1 取引係数表'!AG$85,0)</f>
        <v>0</v>
      </c>
      <c r="AH40" s="29">
        <f>IFERROR('3.1 取引係数表'!AH40/'3.1 取引係数表'!AH$85,0)</f>
        <v>2.4972598788578021E-2</v>
      </c>
      <c r="AI40" s="29">
        <f>IFERROR('3.1 取引係数表'!AI40/'3.1 取引係数表'!AI$85,0)</f>
        <v>1.4976915974145891E-2</v>
      </c>
      <c r="AJ40" s="29">
        <f>IFERROR('3.1 取引係数表'!AJ40/'3.1 取引係数表'!AJ$85,0)</f>
        <v>0</v>
      </c>
      <c r="AK40" s="29">
        <f>IFERROR('3.1 取引係数表'!AK40/'3.1 取引係数表'!AK$85,0)</f>
        <v>1.1158828499014362E-2</v>
      </c>
      <c r="AL40" s="29">
        <f>IFERROR('3.1 取引係数表'!AL40/'3.1 取引係数表'!AL$85,0)</f>
        <v>3.7927168542125148E-2</v>
      </c>
      <c r="AM40" s="29">
        <f>IFERROR('3.1 取引係数表'!AM40/'3.1 取引係数表'!AM$85,0)</f>
        <v>0</v>
      </c>
      <c r="AN40" s="29">
        <f>IFERROR('3.1 取引係数表'!AN40/'3.1 取引係数表'!AN$85,0)</f>
        <v>1.9102196752626551E-3</v>
      </c>
      <c r="AO40" s="29">
        <f>IFERROR('3.1 取引係数表'!AO40/'3.1 取引係数表'!AO$85,0)</f>
        <v>0</v>
      </c>
      <c r="AP40" s="29">
        <f>IFERROR('3.1 取引係数表'!AP40/'3.1 取引係数表'!AP$85,0)</f>
        <v>9.6197348861188731E-5</v>
      </c>
      <c r="AQ40" s="29">
        <f>IFERROR('3.1 取引係数表'!AQ40/'3.1 取引係数表'!AQ$85,0)</f>
        <v>4.4126074498567333E-3</v>
      </c>
      <c r="AR40" s="29">
        <f>IFERROR('3.1 取引係数表'!AR40/'3.1 取引係数表'!AR$85,0)</f>
        <v>3.8103302286198138E-3</v>
      </c>
      <c r="AS40" s="29">
        <f>IFERROR('3.1 取引係数表'!AS40/'3.1 取引係数表'!AS$85,0)</f>
        <v>0</v>
      </c>
      <c r="AT40" s="29">
        <f>IFERROR('3.1 取引係数表'!AT40/'3.1 取引係数表'!AT$85,0)</f>
        <v>1.1425959780621572E-4</v>
      </c>
      <c r="AU40" s="29">
        <f>IFERROR('3.1 取引係数表'!AU40/'3.1 取引係数表'!AU$85,0)</f>
        <v>0</v>
      </c>
      <c r="AV40" s="29">
        <f>IFERROR('3.1 取引係数表'!AV40/'3.1 取引係数表'!AV$85,0)</f>
        <v>3.6120198037223961E-3</v>
      </c>
      <c r="AW40" s="29">
        <f>IFERROR('3.1 取引係数表'!AW40/'3.1 取引係数表'!AW$85,0)</f>
        <v>3.1995187048785823E-3</v>
      </c>
      <c r="AX40" s="29">
        <f>IFERROR('3.1 取引係数表'!AX40/'3.1 取引係数表'!AX$85,0)</f>
        <v>9.0577926553116073E-3</v>
      </c>
      <c r="AY40" s="29">
        <f>IFERROR('3.1 取引係数表'!AY40/'3.1 取引係数表'!AY$85,0)</f>
        <v>0</v>
      </c>
      <c r="AZ40" s="29">
        <f>IFERROR('3.1 取引係数表'!AZ40/'3.1 取引係数表'!AZ$85,0)</f>
        <v>0</v>
      </c>
      <c r="BA40" s="29">
        <f>IFERROR('3.1 取引係数表'!BA40/'3.1 取引係数表'!BA$85,0)</f>
        <v>0</v>
      </c>
      <c r="BB40" s="29">
        <f>IFERROR('3.1 取引係数表'!BB40/'3.1 取引係数表'!BB$85,0)</f>
        <v>0</v>
      </c>
      <c r="BC40" s="29">
        <f>IFERROR('3.1 取引係数表'!BC40/'3.1 取引係数表'!BC$85,0)</f>
        <v>0</v>
      </c>
      <c r="BD40" s="29">
        <f>IFERROR('3.1 取引係数表'!BD40/'3.1 取引係数表'!BD$85,0)</f>
        <v>0</v>
      </c>
      <c r="BE40" s="29">
        <f>IFERROR('3.1 取引係数表'!BE40/'3.1 取引係数表'!BE$85,0)</f>
        <v>0</v>
      </c>
      <c r="BF40" s="29">
        <f>IFERROR('3.1 取引係数表'!BF40/'3.1 取引係数表'!BF$85,0)</f>
        <v>4.1126622702306998E-6</v>
      </c>
      <c r="BG40" s="29">
        <f>IFERROR('3.1 取引係数表'!BG40/'3.1 取引係数表'!BG$85,0)</f>
        <v>0</v>
      </c>
      <c r="BH40" s="29">
        <f>IFERROR('3.1 取引係数表'!BH40/'3.1 取引係数表'!BH$85,0)</f>
        <v>0</v>
      </c>
      <c r="BI40" s="29">
        <f>IFERROR('3.1 取引係数表'!BI40/'3.1 取引係数表'!BI$85,0)</f>
        <v>3.9323572140809599E-4</v>
      </c>
      <c r="BJ40" s="29">
        <f>IFERROR('3.1 取引係数表'!BJ40/'3.1 取引係数表'!BJ$85,0)</f>
        <v>0</v>
      </c>
      <c r="BK40" s="29">
        <f>IFERROR('3.1 取引係数表'!BK40/'3.1 取引係数表'!BK$85,0)</f>
        <v>0</v>
      </c>
      <c r="BL40" s="29">
        <f>IFERROR('3.1 取引係数表'!BL40/'3.1 取引係数表'!BL$85,0)</f>
        <v>0</v>
      </c>
      <c r="BM40" s="29">
        <f>IFERROR('3.1 取引係数表'!BM40/'3.1 取引係数表'!BM$85,0)</f>
        <v>0</v>
      </c>
      <c r="BN40" s="29">
        <f>IFERROR('3.1 取引係数表'!BN40/'3.1 取引係数表'!BN$85,0)</f>
        <v>0</v>
      </c>
      <c r="BO40" s="29">
        <f>IFERROR('3.1 取引係数表'!BO40/'3.1 取引係数表'!BO$85,0)</f>
        <v>0</v>
      </c>
      <c r="BP40" s="29">
        <f>IFERROR('3.1 取引係数表'!BP40/'3.1 取引係数表'!BP$85,0)</f>
        <v>4.0755774194259995E-3</v>
      </c>
      <c r="BQ40" s="29">
        <f>IFERROR('3.1 取引係数表'!BQ40/'3.1 取引係数表'!BQ$85,0)</f>
        <v>0</v>
      </c>
      <c r="BR40" s="29">
        <f>IFERROR('3.1 取引係数表'!BR40/'3.1 取引係数表'!BR$85,0)</f>
        <v>0</v>
      </c>
      <c r="BS40" s="29">
        <f>IFERROR('3.1 取引係数表'!BS40/'3.1 取引係数表'!BS$85,0)</f>
        <v>0</v>
      </c>
      <c r="BT40" s="29">
        <f>IFERROR('3.1 取引係数表'!BT40/'3.1 取引係数表'!BT$85,0)</f>
        <v>0</v>
      </c>
      <c r="BU40" s="29">
        <f>IFERROR('3.1 取引係数表'!BU40/'3.1 取引係数表'!BU$85,0)</f>
        <v>0</v>
      </c>
      <c r="BV40" s="30">
        <f>IFERROR('3.1 取引係数表'!BV40/'3.1 取引係数表'!BV$85,0)</f>
        <v>4.189917534804883E-4</v>
      </c>
    </row>
    <row r="41" spans="1:74">
      <c r="A41" s="6" t="s">
        <v>37</v>
      </c>
      <c r="B41" s="7" t="s">
        <v>130</v>
      </c>
      <c r="C41" s="28">
        <f>IFERROR('3.1 取引係数表'!C41/'3.1 取引係数表'!C$85,0)</f>
        <v>0</v>
      </c>
      <c r="D41" s="29">
        <f>IFERROR('3.1 取引係数表'!D41/'3.1 取引係数表'!D$85,0)</f>
        <v>8.8439366774133903E-5</v>
      </c>
      <c r="E41" s="29">
        <f>IFERROR('3.1 取引係数表'!E41/'3.1 取引係数表'!E$85,0)</f>
        <v>0</v>
      </c>
      <c r="F41" s="29">
        <f>IFERROR('3.1 取引係数表'!F41/'3.1 取引係数表'!F$85,0)</f>
        <v>0</v>
      </c>
      <c r="G41" s="29">
        <f>IFERROR('3.1 取引係数表'!G41/'3.1 取引係数表'!G$85,0)</f>
        <v>0</v>
      </c>
      <c r="H41" s="29">
        <f>IFERROR('3.1 取引係数表'!H41/'3.1 取引係数表'!H$85,0)</f>
        <v>8.762705923589205E-5</v>
      </c>
      <c r="I41" s="29">
        <f>IFERROR('3.1 取引係数表'!I41/'3.1 取引係数表'!I$85,0)</f>
        <v>0</v>
      </c>
      <c r="J41" s="29">
        <f>IFERROR('3.1 取引係数表'!J41/'3.1 取引係数表'!J$85,0)</f>
        <v>0</v>
      </c>
      <c r="K41" s="29">
        <f>IFERROR('3.1 取引係数表'!K41/'3.1 取引係数表'!K$85,0)</f>
        <v>0</v>
      </c>
      <c r="L41" s="29">
        <f>IFERROR('3.1 取引係数表'!L41/'3.1 取引係数表'!L$85,0)</f>
        <v>1.5616386586773234E-6</v>
      </c>
      <c r="M41" s="29">
        <f>IFERROR('3.1 取引係数表'!M41/'3.1 取引係数表'!M$85,0)</f>
        <v>0</v>
      </c>
      <c r="N41" s="29">
        <f>IFERROR('3.1 取引係数表'!N41/'3.1 取引係数表'!N$85,0)</f>
        <v>0</v>
      </c>
      <c r="O41" s="29">
        <f>IFERROR('3.1 取引係数表'!O41/'3.1 取引係数表'!O$85,0)</f>
        <v>0</v>
      </c>
      <c r="P41" s="29">
        <f>IFERROR('3.1 取引係数表'!P41/'3.1 取引係数表'!P$85,0)</f>
        <v>6.7287868266503021E-6</v>
      </c>
      <c r="Q41" s="29">
        <f>IFERROR('3.1 取引係数表'!Q41/'3.1 取引係数表'!Q$85,0)</f>
        <v>0</v>
      </c>
      <c r="R41" s="29">
        <f>IFERROR('3.1 取引係数表'!R41/'3.1 取引係数表'!R$85,0)</f>
        <v>6.7341201030320379E-5</v>
      </c>
      <c r="S41" s="29">
        <f>IFERROR('3.1 取引係数表'!S41/'3.1 取引係数表'!S$85,0)</f>
        <v>0</v>
      </c>
      <c r="T41" s="29">
        <f>IFERROR('3.1 取引係数表'!T41/'3.1 取引係数表'!T$85,0)</f>
        <v>4.0492961311000117E-6</v>
      </c>
      <c r="U41" s="29">
        <f>IFERROR('3.1 取引係数表'!U41/'3.1 取引係数表'!U$85,0)</f>
        <v>5.2723845677303704E-6</v>
      </c>
      <c r="V41" s="29">
        <f>IFERROR('3.1 取引係数表'!V41/'3.1 取引係数表'!V$85,0)</f>
        <v>0</v>
      </c>
      <c r="W41" s="29">
        <f>IFERROR('3.1 取引係数表'!W41/'3.1 取引係数表'!W$85,0)</f>
        <v>0</v>
      </c>
      <c r="X41" s="29">
        <f>IFERROR('3.1 取引係数表'!X41/'3.1 取引係数表'!X$85,0)</f>
        <v>1.0543351626048405E-5</v>
      </c>
      <c r="Y41" s="29">
        <f>IFERROR('3.1 取引係数表'!Y41/'3.1 取引係数表'!Y$85,0)</f>
        <v>0</v>
      </c>
      <c r="Z41" s="29">
        <f>IFERROR('3.1 取引係数表'!Z41/'3.1 取引係数表'!Z$85,0)</f>
        <v>0</v>
      </c>
      <c r="AA41" s="29">
        <f>IFERROR('3.1 取引係数表'!AA41/'3.1 取引係数表'!AA$85,0)</f>
        <v>0</v>
      </c>
      <c r="AB41" s="29">
        <f>IFERROR('3.1 取引係数表'!AB41/'3.1 取引係数表'!AB$85,0)</f>
        <v>0</v>
      </c>
      <c r="AC41" s="29">
        <f>IFERROR('3.1 取引係数表'!AC41/'3.1 取引係数表'!AC$85,0)</f>
        <v>0</v>
      </c>
      <c r="AD41" s="29">
        <f>IFERROR('3.1 取引係数表'!AD41/'3.1 取引係数表'!AD$85,0)</f>
        <v>2.4169271912768262E-6</v>
      </c>
      <c r="AE41" s="29">
        <f>IFERROR('3.1 取引係数表'!AE41/'3.1 取引係数表'!AE$85,0)</f>
        <v>0</v>
      </c>
      <c r="AF41" s="29">
        <f>IFERROR('3.1 取引係数表'!AF41/'3.1 取引係数表'!AF$85,0)</f>
        <v>5.958704907183663E-4</v>
      </c>
      <c r="AG41" s="29">
        <f>IFERROR('3.1 取引係数表'!AG41/'3.1 取引係数表'!AG$85,0)</f>
        <v>2.832295281149775E-4</v>
      </c>
      <c r="AH41" s="29">
        <f>IFERROR('3.1 取引係数表'!AH41/'3.1 取引係数表'!AH$85,0)</f>
        <v>3.316988751081627E-4</v>
      </c>
      <c r="AI41" s="29">
        <f>IFERROR('3.1 取引係数表'!AI41/'3.1 取引係数表'!AI$85,0)</f>
        <v>7.0175438596491223E-4</v>
      </c>
      <c r="AJ41" s="29">
        <f>IFERROR('3.1 取引係数表'!AJ41/'3.1 取引係数表'!AJ$85,0)</f>
        <v>3.7366973574076289E-6</v>
      </c>
      <c r="AK41" s="29">
        <f>IFERROR('3.1 取引係数表'!AK41/'3.1 取引係数表'!AK$85,0)</f>
        <v>1.2320473106167277E-3</v>
      </c>
      <c r="AL41" s="29">
        <f>IFERROR('3.1 取引係数表'!AL41/'3.1 取引係数表'!AL$85,0)</f>
        <v>9.176597599966781E-3</v>
      </c>
      <c r="AM41" s="29">
        <f>IFERROR('3.1 取引係数表'!AM41/'3.1 取引係数表'!AM$85,0)</f>
        <v>0</v>
      </c>
      <c r="AN41" s="29">
        <f>IFERROR('3.1 取引係数表'!AN41/'3.1 取引係数表'!AN$85,0)</f>
        <v>1.7191977077363897E-2</v>
      </c>
      <c r="AO41" s="29">
        <f>IFERROR('3.1 取引係数表'!AO41/'3.1 取引係数表'!AO$85,0)</f>
        <v>0</v>
      </c>
      <c r="AP41" s="29">
        <f>IFERROR('3.1 取引係数表'!AP41/'3.1 取引係数表'!AP$85,0)</f>
        <v>5.4772365507839331E-3</v>
      </c>
      <c r="AQ41" s="29">
        <f>IFERROR('3.1 取引係数表'!AQ41/'3.1 取引係数表'!AQ$85,0)</f>
        <v>4.5845272206303727E-4</v>
      </c>
      <c r="AR41" s="29">
        <f>IFERROR('3.1 取引係数表'!AR41/'3.1 取引係数表'!AR$85,0)</f>
        <v>8.4674005080440302E-4</v>
      </c>
      <c r="AS41" s="29">
        <f>IFERROR('3.1 取引係数表'!AS41/'3.1 取引係数表'!AS$85,0)</f>
        <v>0</v>
      </c>
      <c r="AT41" s="29">
        <f>IFERROR('3.1 取引係数表'!AT41/'3.1 取引係数表'!AT$85,0)</f>
        <v>4.5703839122486289E-4</v>
      </c>
      <c r="AU41" s="29">
        <f>IFERROR('3.1 取引係数表'!AU41/'3.1 取引係数表'!AU$85,0)</f>
        <v>0</v>
      </c>
      <c r="AV41" s="29">
        <f>IFERROR('3.1 取引係数表'!AV41/'3.1 取引係数表'!AV$85,0)</f>
        <v>5.6515792588800818E-3</v>
      </c>
      <c r="AW41" s="29">
        <f>IFERROR('3.1 取引係数表'!AW41/'3.1 取引係数表'!AW$85,0)</f>
        <v>1.9853423758477359E-3</v>
      </c>
      <c r="AX41" s="29">
        <f>IFERROR('3.1 取引係数表'!AX41/'3.1 取引係数表'!AX$85,0)</f>
        <v>1.9690853598503494E-3</v>
      </c>
      <c r="AY41" s="29">
        <f>IFERROR('3.1 取引係数表'!AY41/'3.1 取引係数表'!AY$85,0)</f>
        <v>7.5762823399023308E-6</v>
      </c>
      <c r="AZ41" s="29">
        <f>IFERROR('3.1 取引係数表'!AZ41/'3.1 取引係数表'!AZ$85,0)</f>
        <v>0</v>
      </c>
      <c r="BA41" s="29">
        <f>IFERROR('3.1 取引係数表'!BA41/'3.1 取引係数表'!BA$85,0)</f>
        <v>5.8714577762120556E-5</v>
      </c>
      <c r="BB41" s="29">
        <f>IFERROR('3.1 取引係数表'!BB41/'3.1 取引係数表'!BB$85,0)</f>
        <v>2.4751839625198658E-4</v>
      </c>
      <c r="BC41" s="29">
        <f>IFERROR('3.1 取引係数表'!BC41/'3.1 取引係数表'!BC$85,0)</f>
        <v>8.8054135682617676E-6</v>
      </c>
      <c r="BD41" s="29">
        <f>IFERROR('3.1 取引係数表'!BD41/'3.1 取引係数表'!BD$85,0)</f>
        <v>2.2935629517499885E-5</v>
      </c>
      <c r="BE41" s="29">
        <f>IFERROR('3.1 取引係数表'!BE41/'3.1 取引係数表'!BE$85,0)</f>
        <v>0</v>
      </c>
      <c r="BF41" s="29">
        <f>IFERROR('3.1 取引係数表'!BF41/'3.1 取引係数表'!BF$85,0)</f>
        <v>2.4675973621384199E-5</v>
      </c>
      <c r="BG41" s="29">
        <f>IFERROR('3.1 取引係数表'!BG41/'3.1 取引係数表'!BG$85,0)</f>
        <v>1.5879317189360857E-4</v>
      </c>
      <c r="BH41" s="29">
        <f>IFERROR('3.1 取引係数表'!BH41/'3.1 取引係数表'!BH$85,0)</f>
        <v>6.0949594685195343E-5</v>
      </c>
      <c r="BI41" s="29">
        <f>IFERROR('3.1 取引係数表'!BI41/'3.1 取引係数表'!BI$85,0)</f>
        <v>1.7165051331305777E-4</v>
      </c>
      <c r="BJ41" s="29">
        <f>IFERROR('3.1 取引係数表'!BJ41/'3.1 取引係数表'!BJ$85,0)</f>
        <v>4.9794235162259055E-4</v>
      </c>
      <c r="BK41" s="29">
        <f>IFERROR('3.1 取引係数表'!BK41/'3.1 取引係数表'!BK$85,0)</f>
        <v>5.0034431589106713E-5</v>
      </c>
      <c r="BL41" s="29">
        <f>IFERROR('3.1 取引係数表'!BL41/'3.1 取引係数表'!BL$85,0)</f>
        <v>1.7741821020509545E-6</v>
      </c>
      <c r="BM41" s="29">
        <f>IFERROR('3.1 取引係数表'!BM41/'3.1 取引係数表'!BM$85,0)</f>
        <v>0</v>
      </c>
      <c r="BN41" s="29">
        <f>IFERROR('3.1 取引係数表'!BN41/'3.1 取引係数表'!BN$85,0)</f>
        <v>0</v>
      </c>
      <c r="BO41" s="29">
        <f>IFERROR('3.1 取引係数表'!BO41/'3.1 取引係数表'!BO$85,0)</f>
        <v>6.6637346234323563E-6</v>
      </c>
      <c r="BP41" s="29">
        <f>IFERROR('3.1 取引係数表'!BP41/'3.1 取引係数表'!BP$85,0)</f>
        <v>2.0773128028648532E-3</v>
      </c>
      <c r="BQ41" s="29">
        <f>IFERROR('3.1 取引係数表'!BQ41/'3.1 取引係数表'!BQ$85,0)</f>
        <v>4.2747411777802513E-4</v>
      </c>
      <c r="BR41" s="29">
        <f>IFERROR('3.1 取引係数表'!BR41/'3.1 取引係数表'!BR$85,0)</f>
        <v>3.5409414546187497E-5</v>
      </c>
      <c r="BS41" s="29">
        <f>IFERROR('3.1 取引係数表'!BS41/'3.1 取引係数表'!BS$85,0)</f>
        <v>1.2726964194807399E-4</v>
      </c>
      <c r="BT41" s="29">
        <f>IFERROR('3.1 取引係数表'!BT41/'3.1 取引係数表'!BT$85,0)</f>
        <v>6.4706770485085089E-5</v>
      </c>
      <c r="BU41" s="29">
        <f>IFERROR('3.1 取引係数表'!BU41/'3.1 取引係数表'!BU$85,0)</f>
        <v>0</v>
      </c>
      <c r="BV41" s="30">
        <f>IFERROR('3.1 取引係数表'!BV41/'3.1 取引係数表'!BV$85,0)</f>
        <v>1.9299014099707342E-3</v>
      </c>
    </row>
    <row r="42" spans="1:74">
      <c r="A42" s="6" t="s">
        <v>38</v>
      </c>
      <c r="B42" s="7" t="s">
        <v>207</v>
      </c>
      <c r="C42" s="28">
        <f>IFERROR('3.1 取引係数表'!C42/'3.1 取引係数表'!C$85,0)</f>
        <v>0</v>
      </c>
      <c r="D42" s="29">
        <f>IFERROR('3.1 取引係数表'!D42/'3.1 取引係数表'!D$85,0)</f>
        <v>0</v>
      </c>
      <c r="E42" s="29">
        <f>IFERROR('3.1 取引係数表'!E42/'3.1 取引係数表'!E$85,0)</f>
        <v>4.6676624346527262E-5</v>
      </c>
      <c r="F42" s="29">
        <f>IFERROR('3.1 取引係数表'!F42/'3.1 取引係数表'!F$85,0)</f>
        <v>0</v>
      </c>
      <c r="G42" s="29">
        <f>IFERROR('3.1 取引係数表'!G42/'3.1 取引係数表'!G$85,0)</f>
        <v>0</v>
      </c>
      <c r="H42" s="29">
        <f>IFERROR('3.1 取引係数表'!H42/'3.1 取引係数表'!H$85,0)</f>
        <v>0</v>
      </c>
      <c r="I42" s="29">
        <f>IFERROR('3.1 取引係数表'!I42/'3.1 取引係数表'!I$85,0)</f>
        <v>0</v>
      </c>
      <c r="J42" s="29">
        <f>IFERROR('3.1 取引係数表'!J42/'3.1 取引係数表'!J$85,0)</f>
        <v>0</v>
      </c>
      <c r="K42" s="29">
        <f>IFERROR('3.1 取引係数表'!K42/'3.1 取引係数表'!K$85,0)</f>
        <v>0</v>
      </c>
      <c r="L42" s="29">
        <f>IFERROR('3.1 取引係数表'!L42/'3.1 取引係数表'!L$85,0)</f>
        <v>4.6849159760319697E-6</v>
      </c>
      <c r="M42" s="29">
        <f>IFERROR('3.1 取引係数表'!M42/'3.1 取引係数表'!M$85,0)</f>
        <v>9.9063846649165388E-6</v>
      </c>
      <c r="N42" s="29">
        <f>IFERROR('3.1 取引係数表'!N42/'3.1 取引係数表'!N$85,0)</f>
        <v>0</v>
      </c>
      <c r="O42" s="29">
        <f>IFERROR('3.1 取引係数表'!O42/'3.1 取引係数表'!O$85,0)</f>
        <v>0</v>
      </c>
      <c r="P42" s="29">
        <f>IFERROR('3.1 取引係数表'!P42/'3.1 取引係数表'!P$85,0)</f>
        <v>1.2111816287970545E-5</v>
      </c>
      <c r="Q42" s="29">
        <f>IFERROR('3.1 取引係数表'!Q42/'3.1 取引係数表'!Q$85,0)</f>
        <v>0</v>
      </c>
      <c r="R42" s="29">
        <f>IFERROR('3.1 取引係数表'!R42/'3.1 取引係数表'!R$85,0)</f>
        <v>0</v>
      </c>
      <c r="S42" s="29">
        <f>IFERROR('3.1 取引係数表'!S42/'3.1 取引係数表'!S$85,0)</f>
        <v>0</v>
      </c>
      <c r="T42" s="29">
        <f>IFERROR('3.1 取引係数表'!T42/'3.1 取引係数表'!T$85,0)</f>
        <v>1.2147888393300035E-5</v>
      </c>
      <c r="U42" s="29">
        <f>IFERROR('3.1 取引係数表'!U42/'3.1 取引係数表'!U$85,0)</f>
        <v>5.2723845677303704E-6</v>
      </c>
      <c r="V42" s="29">
        <f>IFERROR('3.1 取引係数表'!V42/'3.1 取引係数表'!V$85,0)</f>
        <v>0</v>
      </c>
      <c r="W42" s="29">
        <f>IFERROR('3.1 取引係数表'!W42/'3.1 取引係数表'!W$85,0)</f>
        <v>0</v>
      </c>
      <c r="X42" s="29">
        <f>IFERROR('3.1 取引係数表'!X42/'3.1 取引係数表'!X$85,0)</f>
        <v>0</v>
      </c>
      <c r="Y42" s="29">
        <f>IFERROR('3.1 取引係数表'!Y42/'3.1 取引係数表'!Y$85,0)</f>
        <v>8.3745781306266692E-6</v>
      </c>
      <c r="Z42" s="29">
        <f>IFERROR('3.1 取引係数表'!Z42/'3.1 取引係数表'!Z$85,0)</f>
        <v>0</v>
      </c>
      <c r="AA42" s="29">
        <f>IFERROR('3.1 取引係数表'!AA42/'3.1 取引係数表'!AA$85,0)</f>
        <v>1.1610491239884359E-5</v>
      </c>
      <c r="AB42" s="29">
        <f>IFERROR('3.1 取引係数表'!AB42/'3.1 取引係数表'!AB$85,0)</f>
        <v>0</v>
      </c>
      <c r="AC42" s="29">
        <f>IFERROR('3.1 取引係数表'!AC42/'3.1 取引係数表'!AC$85,0)</f>
        <v>4.2846370055528896E-6</v>
      </c>
      <c r="AD42" s="29">
        <f>IFERROR('3.1 取引係数表'!AD42/'3.1 取引係数表'!AD$85,0)</f>
        <v>4.8338543825536524E-6</v>
      </c>
      <c r="AE42" s="29">
        <f>IFERROR('3.1 取引係数表'!AE42/'3.1 取引係数表'!AE$85,0)</f>
        <v>0</v>
      </c>
      <c r="AF42" s="29">
        <f>IFERROR('3.1 取引係数表'!AF42/'3.1 取引係数表'!AF$85,0)</f>
        <v>2.5356191094398563E-6</v>
      </c>
      <c r="AG42" s="29">
        <f>IFERROR('3.1 取引係数表'!AG42/'3.1 取引係数表'!AG$85,0)</f>
        <v>5.47303435970971E-6</v>
      </c>
      <c r="AH42" s="29">
        <f>IFERROR('3.1 取引係数表'!AH42/'3.1 取引係数表'!AH$85,0)</f>
        <v>1.1537352177675223E-5</v>
      </c>
      <c r="AI42" s="29">
        <f>IFERROR('3.1 取引係数表'!AI42/'3.1 取引係数表'!AI$85,0)</f>
        <v>0</v>
      </c>
      <c r="AJ42" s="29">
        <f>IFERROR('3.1 取引係数表'!AJ42/'3.1 取引係数表'!AJ$85,0)</f>
        <v>7.4733947148152578E-6</v>
      </c>
      <c r="AK42" s="29">
        <f>IFERROR('3.1 取引係数表'!AK42/'3.1 取引係数表'!AK$85,0)</f>
        <v>3.5201351731906503E-5</v>
      </c>
      <c r="AL42" s="29">
        <f>IFERROR('3.1 取引係数表'!AL42/'3.1 取引係数表'!AL$85,0)</f>
        <v>3.7370759456878295E-5</v>
      </c>
      <c r="AM42" s="29">
        <f>IFERROR('3.1 取引係数表'!AM42/'3.1 取引係数表'!AM$85,0)</f>
        <v>0</v>
      </c>
      <c r="AN42" s="29">
        <f>IFERROR('3.1 取引係数表'!AN42/'3.1 取引係数表'!AN$85,0)</f>
        <v>0</v>
      </c>
      <c r="AO42" s="29">
        <f>IFERROR('3.1 取引係数表'!AO42/'3.1 取引係数表'!AO$85,0)</f>
        <v>0</v>
      </c>
      <c r="AP42" s="29">
        <f>IFERROR('3.1 取引係数表'!AP42/'3.1 取引係数表'!AP$85,0)</f>
        <v>1.5030835759560738E-5</v>
      </c>
      <c r="AQ42" s="29">
        <f>IFERROR('3.1 取引係数表'!AQ42/'3.1 取引係数表'!AQ$85,0)</f>
        <v>0</v>
      </c>
      <c r="AR42" s="29">
        <f>IFERROR('3.1 取引係数表'!AR42/'3.1 取引係数表'!AR$85,0)</f>
        <v>4.2337002540220152E-3</v>
      </c>
      <c r="AS42" s="29">
        <f>IFERROR('3.1 取引係数表'!AS42/'3.1 取引係数表'!AS$85,0)</f>
        <v>0</v>
      </c>
      <c r="AT42" s="29">
        <f>IFERROR('3.1 取引係数表'!AT42/'3.1 取引係数表'!AT$85,0)</f>
        <v>1.1425959780621572E-4</v>
      </c>
      <c r="AU42" s="29">
        <f>IFERROR('3.1 取引係数表'!AU42/'3.1 取引係数表'!AU$85,0)</f>
        <v>0</v>
      </c>
      <c r="AV42" s="29">
        <f>IFERROR('3.1 取引係数表'!AV42/'3.1 取引係数表'!AV$85,0)</f>
        <v>3.7591880153886761E-3</v>
      </c>
      <c r="AW42" s="29">
        <f>IFERROR('3.1 取引係数表'!AW42/'3.1 取引係数表'!AW$85,0)</f>
        <v>2.6580616932837453E-3</v>
      </c>
      <c r="AX42" s="29">
        <f>IFERROR('3.1 取引係数表'!AX42/'3.1 取引係数表'!AX$85,0)</f>
        <v>1.2475562244194714E-2</v>
      </c>
      <c r="AY42" s="29">
        <f>IFERROR('3.1 取引係数表'!AY42/'3.1 取引係数表'!AY$85,0)</f>
        <v>3.2469781456724275E-6</v>
      </c>
      <c r="AZ42" s="29">
        <f>IFERROR('3.1 取引係数表'!AZ42/'3.1 取引係数表'!AZ$85,0)</f>
        <v>0</v>
      </c>
      <c r="BA42" s="29">
        <f>IFERROR('3.1 取引係数表'!BA42/'3.1 取引係数表'!BA$85,0)</f>
        <v>3.2026133324793034E-5</v>
      </c>
      <c r="BB42" s="29">
        <f>IFERROR('3.1 取引係数表'!BB42/'3.1 取引係数表'!BB$85,0)</f>
        <v>1.0200325839779274E-4</v>
      </c>
      <c r="BC42" s="29">
        <f>IFERROR('3.1 取引係数表'!BC42/'3.1 取引係数表'!BC$85,0)</f>
        <v>5.4300050337614229E-5</v>
      </c>
      <c r="BD42" s="29">
        <f>IFERROR('3.1 取引係数表'!BD42/'3.1 取引係数表'!BD$85,0)</f>
        <v>3.9318222029999806E-5</v>
      </c>
      <c r="BE42" s="29">
        <f>IFERROR('3.1 取引係数表'!BE42/'3.1 取引係数表'!BE$85,0)</f>
        <v>0</v>
      </c>
      <c r="BF42" s="29">
        <f>IFERROR('3.1 取引係数表'!BF42/'3.1 取引係数表'!BF$85,0)</f>
        <v>8.0196914269498639E-5</v>
      </c>
      <c r="BG42" s="29">
        <f>IFERROR('3.1 取引係数表'!BG42/'3.1 取引係数表'!BG$85,0)</f>
        <v>4.4991398703189098E-4</v>
      </c>
      <c r="BH42" s="29">
        <f>IFERROR('3.1 取引係数表'!BH42/'3.1 取引係数表'!BH$85,0)</f>
        <v>1.8284878405558602E-4</v>
      </c>
      <c r="BI42" s="29">
        <f>IFERROR('3.1 取引係数表'!BI42/'3.1 取引係数表'!BI$85,0)</f>
        <v>1.3092252788150496E-3</v>
      </c>
      <c r="BJ42" s="29">
        <f>IFERROR('3.1 取引係数表'!BJ42/'3.1 取引係数表'!BJ$85,0)</f>
        <v>1.8822563119754281E-5</v>
      </c>
      <c r="BK42" s="29">
        <f>IFERROR('3.1 取引係数表'!BK42/'3.1 取引係数表'!BK$85,0)</f>
        <v>9.2168689769407105E-6</v>
      </c>
      <c r="BL42" s="29">
        <f>IFERROR('3.1 取引係数表'!BL42/'3.1 取引係数表'!BL$85,0)</f>
        <v>7.096728408203818E-6</v>
      </c>
      <c r="BM42" s="29">
        <f>IFERROR('3.1 取引係数表'!BM42/'3.1 取引係数表'!BM$85,0)</f>
        <v>4.3331102583978085E-5</v>
      </c>
      <c r="BN42" s="29">
        <f>IFERROR('3.1 取引係数表'!BN42/'3.1 取引係数表'!BN$85,0)</f>
        <v>0</v>
      </c>
      <c r="BO42" s="29">
        <f>IFERROR('3.1 取引係数表'!BO42/'3.1 取引係数表'!BO$85,0)</f>
        <v>2.0657577332640304E-4</v>
      </c>
      <c r="BP42" s="29">
        <f>IFERROR('3.1 取引係数表'!BP42/'3.1 取引係数表'!BP$85,0)</f>
        <v>7.1106601075055335E-3</v>
      </c>
      <c r="BQ42" s="29">
        <f>IFERROR('3.1 取引係数表'!BQ42/'3.1 取引係数表'!BQ$85,0)</f>
        <v>8.5940109094957142E-4</v>
      </c>
      <c r="BR42" s="29">
        <f>IFERROR('3.1 取引係数表'!BR42/'3.1 取引係数表'!BR$85,0)</f>
        <v>7.3542630211312492E-5</v>
      </c>
      <c r="BS42" s="29">
        <f>IFERROR('3.1 取引係数表'!BS42/'3.1 取引係数表'!BS$85,0)</f>
        <v>8.4846427965382656E-6</v>
      </c>
      <c r="BT42" s="29">
        <f>IFERROR('3.1 取引係数表'!BT42/'3.1 取引係数表'!BT$85,0)</f>
        <v>1.5406373925020258E-5</v>
      </c>
      <c r="BU42" s="29">
        <f>IFERROR('3.1 取引係数表'!BU42/'3.1 取引係数表'!BU$85,0)</f>
        <v>0</v>
      </c>
      <c r="BV42" s="30">
        <f>IFERROR('3.1 取引係数表'!BV42/'3.1 取引係数表'!BV$85,0)</f>
        <v>2.5393439604878079E-5</v>
      </c>
    </row>
    <row r="43" spans="1:74">
      <c r="A43" s="6" t="s">
        <v>39</v>
      </c>
      <c r="B43" s="7" t="s">
        <v>208</v>
      </c>
      <c r="C43" s="28">
        <f>IFERROR('3.1 取引係数表'!C43/'3.1 取引係数表'!C$85,0)</f>
        <v>0</v>
      </c>
      <c r="D43" s="29">
        <f>IFERROR('3.1 取引係数表'!D43/'3.1 取引係数表'!D$85,0)</f>
        <v>0</v>
      </c>
      <c r="E43" s="29">
        <f>IFERROR('3.1 取引係数表'!E43/'3.1 取引係数表'!E$85,0)</f>
        <v>0</v>
      </c>
      <c r="F43" s="29">
        <f>IFERROR('3.1 取引係数表'!F43/'3.1 取引係数表'!F$85,0)</f>
        <v>0</v>
      </c>
      <c r="G43" s="29">
        <f>IFERROR('3.1 取引係数表'!G43/'3.1 取引係数表'!G$85,0)</f>
        <v>0</v>
      </c>
      <c r="H43" s="29">
        <f>IFERROR('3.1 取引係数表'!H43/'3.1 取引係数表'!H$85,0)</f>
        <v>0</v>
      </c>
      <c r="I43" s="29">
        <f>IFERROR('3.1 取引係数表'!I43/'3.1 取引係数表'!I$85,0)</f>
        <v>0</v>
      </c>
      <c r="J43" s="29">
        <f>IFERROR('3.1 取引係数表'!J43/'3.1 取引係数表'!J$85,0)</f>
        <v>0</v>
      </c>
      <c r="K43" s="29">
        <f>IFERROR('3.1 取引係数表'!K43/'3.1 取引係数表'!K$85,0)</f>
        <v>0</v>
      </c>
      <c r="L43" s="29">
        <f>IFERROR('3.1 取引係数表'!L43/'3.1 取引係数表'!L$85,0)</f>
        <v>0</v>
      </c>
      <c r="M43" s="29">
        <f>IFERROR('3.1 取引係数表'!M43/'3.1 取引係数表'!M$85,0)</f>
        <v>0</v>
      </c>
      <c r="N43" s="29">
        <f>IFERROR('3.1 取引係数表'!N43/'3.1 取引係数表'!N$85,0)</f>
        <v>0</v>
      </c>
      <c r="O43" s="29">
        <f>IFERROR('3.1 取引係数表'!O43/'3.1 取引係数表'!O$85,0)</f>
        <v>0</v>
      </c>
      <c r="P43" s="29">
        <f>IFERROR('3.1 取引係数表'!P43/'3.1 取引係数表'!P$85,0)</f>
        <v>0</v>
      </c>
      <c r="Q43" s="29">
        <f>IFERROR('3.1 取引係数表'!Q43/'3.1 取引係数表'!Q$85,0)</f>
        <v>0</v>
      </c>
      <c r="R43" s="29">
        <f>IFERROR('3.1 取引係数表'!R43/'3.1 取引係数表'!R$85,0)</f>
        <v>0</v>
      </c>
      <c r="S43" s="29">
        <f>IFERROR('3.1 取引係数表'!S43/'3.1 取引係数表'!S$85,0)</f>
        <v>0</v>
      </c>
      <c r="T43" s="29">
        <f>IFERROR('3.1 取引係数表'!T43/'3.1 取引係数表'!T$85,0)</f>
        <v>0</v>
      </c>
      <c r="U43" s="29">
        <f>IFERROR('3.1 取引係数表'!U43/'3.1 取引係数表'!U$85,0)</f>
        <v>0</v>
      </c>
      <c r="V43" s="29">
        <f>IFERROR('3.1 取引係数表'!V43/'3.1 取引係数表'!V$85,0)</f>
        <v>0</v>
      </c>
      <c r="W43" s="29">
        <f>IFERROR('3.1 取引係数表'!W43/'3.1 取引係数表'!W$85,0)</f>
        <v>0</v>
      </c>
      <c r="X43" s="29">
        <f>IFERROR('3.1 取引係数表'!X43/'3.1 取引係数表'!X$85,0)</f>
        <v>0</v>
      </c>
      <c r="Y43" s="29">
        <f>IFERROR('3.1 取引係数表'!Y43/'3.1 取引係数表'!Y$85,0)</f>
        <v>0</v>
      </c>
      <c r="Z43" s="29">
        <f>IFERROR('3.1 取引係数表'!Z43/'3.1 取引係数表'!Z$85,0)</f>
        <v>0</v>
      </c>
      <c r="AA43" s="29">
        <f>IFERROR('3.1 取引係数表'!AA43/'3.1 取引係数表'!AA$85,0)</f>
        <v>0</v>
      </c>
      <c r="AB43" s="29">
        <f>IFERROR('3.1 取引係数表'!AB43/'3.1 取引係数表'!AB$85,0)</f>
        <v>0</v>
      </c>
      <c r="AC43" s="29">
        <f>IFERROR('3.1 取引係数表'!AC43/'3.1 取引係数表'!AC$85,0)</f>
        <v>0</v>
      </c>
      <c r="AD43" s="29">
        <f>IFERROR('3.1 取引係数表'!AD43/'3.1 取引係数表'!AD$85,0)</f>
        <v>0</v>
      </c>
      <c r="AE43" s="29">
        <f>IFERROR('3.1 取引係数表'!AE43/'3.1 取引係数表'!AE$85,0)</f>
        <v>0</v>
      </c>
      <c r="AF43" s="29">
        <f>IFERROR('3.1 取引係数表'!AF43/'3.1 取引係数表'!AF$85,0)</f>
        <v>0</v>
      </c>
      <c r="AG43" s="29">
        <f>IFERROR('3.1 取引係数表'!AG43/'3.1 取引係数表'!AG$85,0)</f>
        <v>0</v>
      </c>
      <c r="AH43" s="29">
        <f>IFERROR('3.1 取引係数表'!AH43/'3.1 取引係数表'!AH$85,0)</f>
        <v>0</v>
      </c>
      <c r="AI43" s="29">
        <f>IFERROR('3.1 取引係数表'!AI43/'3.1 取引係数表'!AI$85,0)</f>
        <v>0</v>
      </c>
      <c r="AJ43" s="29">
        <f>IFERROR('3.1 取引係数表'!AJ43/'3.1 取引係数表'!AJ$85,0)</f>
        <v>0</v>
      </c>
      <c r="AK43" s="29">
        <f>IFERROR('3.1 取引係数表'!AK43/'3.1 取引係数表'!AK$85,0)</f>
        <v>0</v>
      </c>
      <c r="AL43" s="29">
        <f>IFERROR('3.1 取引係数表'!AL43/'3.1 取引係数表'!AL$85,0)</f>
        <v>0</v>
      </c>
      <c r="AM43" s="29">
        <f>IFERROR('3.1 取引係数表'!AM43/'3.1 取引係数表'!AM$85,0)</f>
        <v>0</v>
      </c>
      <c r="AN43" s="29">
        <f>IFERROR('3.1 取引係数表'!AN43/'3.1 取引係数表'!AN$85,0)</f>
        <v>0</v>
      </c>
      <c r="AO43" s="29">
        <f>IFERROR('3.1 取引係数表'!AO43/'3.1 取引係数表'!AO$85,0)</f>
        <v>0</v>
      </c>
      <c r="AP43" s="29">
        <f>IFERROR('3.1 取引係数表'!AP43/'3.1 取引係数表'!AP$85,0)</f>
        <v>0</v>
      </c>
      <c r="AQ43" s="29">
        <f>IFERROR('3.1 取引係数表'!AQ43/'3.1 取引係数表'!AQ$85,0)</f>
        <v>0</v>
      </c>
      <c r="AR43" s="29">
        <f>IFERROR('3.1 取引係数表'!AR43/'3.1 取引係数表'!AR$85,0)</f>
        <v>0</v>
      </c>
      <c r="AS43" s="29">
        <f>IFERROR('3.1 取引係数表'!AS43/'3.1 取引係数表'!AS$85,0)</f>
        <v>0</v>
      </c>
      <c r="AT43" s="29">
        <f>IFERROR('3.1 取引係数表'!AT43/'3.1 取引係数表'!AT$85,0)</f>
        <v>0</v>
      </c>
      <c r="AU43" s="29">
        <f>IFERROR('3.1 取引係数表'!AU43/'3.1 取引係数表'!AU$85,0)</f>
        <v>0</v>
      </c>
      <c r="AV43" s="29">
        <f>IFERROR('3.1 取引係数表'!AV43/'3.1 取引係数表'!AV$85,0)</f>
        <v>0</v>
      </c>
      <c r="AW43" s="29">
        <f>IFERROR('3.1 取引係数表'!AW43/'3.1 取引係数表'!AW$85,0)</f>
        <v>0</v>
      </c>
      <c r="AX43" s="29">
        <f>IFERROR('3.1 取引係数表'!AX43/'3.1 取引係数表'!AX$85,0)</f>
        <v>0</v>
      </c>
      <c r="AY43" s="29">
        <f>IFERROR('3.1 取引係数表'!AY43/'3.1 取引係数表'!AY$85,0)</f>
        <v>0</v>
      </c>
      <c r="AZ43" s="29">
        <f>IFERROR('3.1 取引係数表'!AZ43/'3.1 取引係数表'!AZ$85,0)</f>
        <v>0</v>
      </c>
      <c r="BA43" s="29">
        <f>IFERROR('3.1 取引係数表'!BA43/'3.1 取引係数表'!BA$85,0)</f>
        <v>0</v>
      </c>
      <c r="BB43" s="29">
        <f>IFERROR('3.1 取引係数表'!BB43/'3.1 取引係数表'!BB$85,0)</f>
        <v>0</v>
      </c>
      <c r="BC43" s="29">
        <f>IFERROR('3.1 取引係数表'!BC43/'3.1 取引係数表'!BC$85,0)</f>
        <v>0</v>
      </c>
      <c r="BD43" s="29">
        <f>IFERROR('3.1 取引係数表'!BD43/'3.1 取引係数表'!BD$85,0)</f>
        <v>0</v>
      </c>
      <c r="BE43" s="29">
        <f>IFERROR('3.1 取引係数表'!BE43/'3.1 取引係数表'!BE$85,0)</f>
        <v>0</v>
      </c>
      <c r="BF43" s="29">
        <f>IFERROR('3.1 取引係数表'!BF43/'3.1 取引係数表'!BF$85,0)</f>
        <v>0</v>
      </c>
      <c r="BG43" s="29">
        <f>IFERROR('3.1 取引係数表'!BG43/'3.1 取引係数表'!BG$85,0)</f>
        <v>0</v>
      </c>
      <c r="BH43" s="29">
        <f>IFERROR('3.1 取引係数表'!BH43/'3.1 取引係数表'!BH$85,0)</f>
        <v>0</v>
      </c>
      <c r="BI43" s="29">
        <f>IFERROR('3.1 取引係数表'!BI43/'3.1 取引係数表'!BI$85,0)</f>
        <v>0</v>
      </c>
      <c r="BJ43" s="29">
        <f>IFERROR('3.1 取引係数表'!BJ43/'3.1 取引係数表'!BJ$85,0)</f>
        <v>0</v>
      </c>
      <c r="BK43" s="29">
        <f>IFERROR('3.1 取引係数表'!BK43/'3.1 取引係数表'!BK$85,0)</f>
        <v>0</v>
      </c>
      <c r="BL43" s="29">
        <f>IFERROR('3.1 取引係数表'!BL43/'3.1 取引係数表'!BL$85,0)</f>
        <v>0</v>
      </c>
      <c r="BM43" s="29">
        <f>IFERROR('3.1 取引係数表'!BM43/'3.1 取引係数表'!BM$85,0)</f>
        <v>0</v>
      </c>
      <c r="BN43" s="29">
        <f>IFERROR('3.1 取引係数表'!BN43/'3.1 取引係数表'!BN$85,0)</f>
        <v>0</v>
      </c>
      <c r="BO43" s="29">
        <f>IFERROR('3.1 取引係数表'!BO43/'3.1 取引係数表'!BO$85,0)</f>
        <v>0</v>
      </c>
      <c r="BP43" s="29">
        <f>IFERROR('3.1 取引係数表'!BP43/'3.1 取引係数表'!BP$85,0)</f>
        <v>4.8642209525490282E-3</v>
      </c>
      <c r="BQ43" s="29">
        <f>IFERROR('3.1 取引係数表'!BQ43/'3.1 取引係数表'!BQ$85,0)</f>
        <v>0</v>
      </c>
      <c r="BR43" s="29">
        <f>IFERROR('3.1 取引係数表'!BR43/'3.1 取引係数表'!BR$85,0)</f>
        <v>0</v>
      </c>
      <c r="BS43" s="29">
        <f>IFERROR('3.1 取引係数表'!BS43/'3.1 取引係数表'!BS$85,0)</f>
        <v>0</v>
      </c>
      <c r="BT43" s="29">
        <f>IFERROR('3.1 取引係数表'!BT43/'3.1 取引係数表'!BT$85,0)</f>
        <v>0</v>
      </c>
      <c r="BU43" s="29">
        <f>IFERROR('3.1 取引係数表'!BU43/'3.1 取引係数表'!BU$85,0)</f>
        <v>0</v>
      </c>
      <c r="BV43" s="30">
        <f>IFERROR('3.1 取引係数表'!BV43/'3.1 取引係数表'!BV$85,0)</f>
        <v>6.3483599012195198E-6</v>
      </c>
    </row>
    <row r="44" spans="1:74">
      <c r="A44" s="6" t="s">
        <v>40</v>
      </c>
      <c r="B44" s="7" t="s">
        <v>133</v>
      </c>
      <c r="C44" s="28">
        <f>IFERROR('3.1 取引係数表'!C44/'3.1 取引係数表'!C$85,0)</f>
        <v>0</v>
      </c>
      <c r="D44" s="29">
        <f>IFERROR('3.1 取引係数表'!D44/'3.1 取引係数表'!D$85,0)</f>
        <v>0</v>
      </c>
      <c r="E44" s="29">
        <f>IFERROR('3.1 取引係数表'!E44/'3.1 取引係数表'!E$85,0)</f>
        <v>0</v>
      </c>
      <c r="F44" s="29">
        <f>IFERROR('3.1 取引係数表'!F44/'3.1 取引係数表'!F$85,0)</f>
        <v>0</v>
      </c>
      <c r="G44" s="29">
        <f>IFERROR('3.1 取引係数表'!G44/'3.1 取引係数表'!G$85,0)</f>
        <v>0</v>
      </c>
      <c r="H44" s="29">
        <f>IFERROR('3.1 取引係数表'!H44/'3.1 取引係数表'!H$85,0)</f>
        <v>0</v>
      </c>
      <c r="I44" s="29">
        <f>IFERROR('3.1 取引係数表'!I44/'3.1 取引係数表'!I$85,0)</f>
        <v>0</v>
      </c>
      <c r="J44" s="29">
        <f>IFERROR('3.1 取引係数表'!J44/'3.1 取引係数表'!J$85,0)</f>
        <v>0</v>
      </c>
      <c r="K44" s="29">
        <f>IFERROR('3.1 取引係数表'!K44/'3.1 取引係数表'!K$85,0)</f>
        <v>1.8848968867158122E-6</v>
      </c>
      <c r="L44" s="29">
        <f>IFERROR('3.1 取引係数表'!L44/'3.1 取引係数表'!L$85,0)</f>
        <v>0</v>
      </c>
      <c r="M44" s="29">
        <f>IFERROR('3.1 取引係数表'!M44/'3.1 取引係数表'!M$85,0)</f>
        <v>0</v>
      </c>
      <c r="N44" s="29">
        <f>IFERROR('3.1 取引係数表'!N44/'3.1 取引係数表'!N$85,0)</f>
        <v>0</v>
      </c>
      <c r="O44" s="29">
        <f>IFERROR('3.1 取引係数表'!O44/'3.1 取引係数表'!O$85,0)</f>
        <v>0</v>
      </c>
      <c r="P44" s="29">
        <f>IFERROR('3.1 取引係数表'!P44/'3.1 取引係数表'!P$85,0)</f>
        <v>1.0766058922640484E-5</v>
      </c>
      <c r="Q44" s="29">
        <f>IFERROR('3.1 取引係数表'!Q44/'3.1 取引係数表'!Q$85,0)</f>
        <v>0</v>
      </c>
      <c r="R44" s="29">
        <f>IFERROR('3.1 取引係数表'!R44/'3.1 取引係数表'!R$85,0)</f>
        <v>0</v>
      </c>
      <c r="S44" s="29">
        <f>IFERROR('3.1 取引係数表'!S44/'3.1 取引係数表'!S$85,0)</f>
        <v>0</v>
      </c>
      <c r="T44" s="29">
        <f>IFERROR('3.1 取引係数表'!T44/'3.1 取引係数表'!T$85,0)</f>
        <v>5.264084970430015E-4</v>
      </c>
      <c r="U44" s="29">
        <f>IFERROR('3.1 取引係数表'!U44/'3.1 取引係数表'!U$85,0)</f>
        <v>2.3725730554786666E-5</v>
      </c>
      <c r="V44" s="29">
        <f>IFERROR('3.1 取引係数表'!V44/'3.1 取引係数表'!V$85,0)</f>
        <v>0</v>
      </c>
      <c r="W44" s="29">
        <f>IFERROR('3.1 取引係数表'!W44/'3.1 取引係数表'!W$85,0)</f>
        <v>0</v>
      </c>
      <c r="X44" s="29">
        <f>IFERROR('3.1 取引係数表'!X44/'3.1 取引係数表'!X$85,0)</f>
        <v>0</v>
      </c>
      <c r="Y44" s="29">
        <f>IFERROR('3.1 取引係数表'!Y44/'3.1 取引係数表'!Y$85,0)</f>
        <v>0</v>
      </c>
      <c r="Z44" s="29">
        <f>IFERROR('3.1 取引係数表'!Z44/'3.1 取引係数表'!Z$85,0)</f>
        <v>0</v>
      </c>
      <c r="AA44" s="29">
        <f>IFERROR('3.1 取引係数表'!AA44/'3.1 取引係数表'!AA$85,0)</f>
        <v>0</v>
      </c>
      <c r="AB44" s="29">
        <f>IFERROR('3.1 取引係数表'!AB44/'3.1 取引係数表'!AB$85,0)</f>
        <v>0</v>
      </c>
      <c r="AC44" s="29">
        <f>IFERROR('3.1 取引係数表'!AC44/'3.1 取引係数表'!AC$85,0)</f>
        <v>0</v>
      </c>
      <c r="AD44" s="29">
        <f>IFERROR('3.1 取引係数表'!AD44/'3.1 取引係数表'!AD$85,0)</f>
        <v>0</v>
      </c>
      <c r="AE44" s="29">
        <f>IFERROR('3.1 取引係数表'!AE44/'3.1 取引係数表'!AE$85,0)</f>
        <v>0</v>
      </c>
      <c r="AF44" s="29">
        <f>IFERROR('3.1 取引係数表'!AF44/'3.1 取引係数表'!AF$85,0)</f>
        <v>3.3338320050915235E-2</v>
      </c>
      <c r="AG44" s="29">
        <f>IFERROR('3.1 取引係数表'!AG44/'3.1 取引係数表'!AG$85,0)</f>
        <v>1.1082894578412164E-4</v>
      </c>
      <c r="AH44" s="29">
        <f>IFERROR('3.1 取引係数表'!AH44/'3.1 取引係数表'!AH$85,0)</f>
        <v>2.884338044418806E-5</v>
      </c>
      <c r="AI44" s="29">
        <f>IFERROR('3.1 取引係数表'!AI44/'3.1 取引係数表'!AI$85,0)</f>
        <v>5.1708217913204067E-4</v>
      </c>
      <c r="AJ44" s="29">
        <f>IFERROR('3.1 取引係数表'!AJ44/'3.1 取引係数表'!AJ$85,0)</f>
        <v>1.1210092072222887E-5</v>
      </c>
      <c r="AK44" s="29">
        <f>IFERROR('3.1 取引係数表'!AK44/'3.1 取引係数表'!AK$85,0)</f>
        <v>9.3283582089552231E-3</v>
      </c>
      <c r="AL44" s="29">
        <f>IFERROR('3.1 取引係数表'!AL44/'3.1 取引係数表'!AL$85,0)</f>
        <v>0.2570526927708342</v>
      </c>
      <c r="AM44" s="29">
        <f>IFERROR('3.1 取引係数表'!AM44/'3.1 取引係数表'!AM$85,0)</f>
        <v>0</v>
      </c>
      <c r="AN44" s="29">
        <f>IFERROR('3.1 取引係数表'!AN44/'3.1 取引係数表'!AN$85,0)</f>
        <v>0.17430754536771728</v>
      </c>
      <c r="AO44" s="29">
        <f>IFERROR('3.1 取引係数表'!AO44/'3.1 取引係数表'!AO$85,0)</f>
        <v>0</v>
      </c>
      <c r="AP44" s="29">
        <f>IFERROR('3.1 取引係数表'!AP44/'3.1 取引係数表'!AP$85,0)</f>
        <v>0.51526456525562192</v>
      </c>
      <c r="AQ44" s="29">
        <f>IFERROR('3.1 取引係数表'!AQ44/'3.1 取引係数表'!AQ$85,0)</f>
        <v>1.0601719197707736E-2</v>
      </c>
      <c r="AR44" s="29">
        <f>IFERROR('3.1 取引係数表'!AR44/'3.1 取引係数表'!AR$85,0)</f>
        <v>4.2337002540220151E-4</v>
      </c>
      <c r="AS44" s="29">
        <f>IFERROR('3.1 取引係数表'!AS44/'3.1 取引係数表'!AS$85,0)</f>
        <v>0</v>
      </c>
      <c r="AT44" s="29">
        <f>IFERROR('3.1 取引係数表'!AT44/'3.1 取引係数表'!AT$85,0)</f>
        <v>0</v>
      </c>
      <c r="AU44" s="29">
        <f>IFERROR('3.1 取引係数表'!AU44/'3.1 取引係数表'!AU$85,0)</f>
        <v>0</v>
      </c>
      <c r="AV44" s="29">
        <f>IFERROR('3.1 取引係数表'!AV44/'3.1 取引係数表'!AV$85,0)</f>
        <v>1.9195853695601751E-4</v>
      </c>
      <c r="AW44" s="29">
        <f>IFERROR('3.1 取引係数表'!AW44/'3.1 取引係数表'!AW$85,0)</f>
        <v>4.6488733318748633E-5</v>
      </c>
      <c r="AX44" s="29">
        <f>IFERROR('3.1 取引係数表'!AX44/'3.1 取引係数表'!AX$85,0)</f>
        <v>0</v>
      </c>
      <c r="AY44" s="29">
        <f>IFERROR('3.1 取引係数表'!AY44/'3.1 取引係数表'!AY$85,0)</f>
        <v>7.5762823399023308E-6</v>
      </c>
      <c r="AZ44" s="29">
        <f>IFERROR('3.1 取引係数表'!AZ44/'3.1 取引係数表'!AZ$85,0)</f>
        <v>0</v>
      </c>
      <c r="BA44" s="29">
        <f>IFERROR('3.1 取引係数表'!BA44/'3.1 取引係数表'!BA$85,0)</f>
        <v>5.3376888874655054E-6</v>
      </c>
      <c r="BB44" s="29">
        <f>IFERROR('3.1 取引係数表'!BB44/'3.1 取引係数表'!BB$85,0)</f>
        <v>5.8491378941391639E-5</v>
      </c>
      <c r="BC44" s="29">
        <f>IFERROR('3.1 取引係数表'!BC44/'3.1 取引係数表'!BC$85,0)</f>
        <v>7.3378446402181389E-5</v>
      </c>
      <c r="BD44" s="29">
        <f>IFERROR('3.1 取引係数表'!BD44/'3.1 取引係数表'!BD$85,0)</f>
        <v>0</v>
      </c>
      <c r="BE44" s="29">
        <f>IFERROR('3.1 取引係数表'!BE44/'3.1 取引係数表'!BE$85,0)</f>
        <v>0</v>
      </c>
      <c r="BF44" s="29">
        <f>IFERROR('3.1 取引係数表'!BF44/'3.1 取引係数表'!BF$85,0)</f>
        <v>0</v>
      </c>
      <c r="BG44" s="29">
        <f>IFERROR('3.1 取引係数表'!BG44/'3.1 取引係数表'!BG$85,0)</f>
        <v>7.4985664505315165E-4</v>
      </c>
      <c r="BH44" s="29">
        <f>IFERROR('3.1 取引係数表'!BH44/'3.1 取引係数表'!BH$85,0)</f>
        <v>9.1424392027793016E-4</v>
      </c>
      <c r="BI44" s="29">
        <f>IFERROR('3.1 取引係数表'!BI44/'3.1 取引係数表'!BI$85,0)</f>
        <v>1.585426559327879E-3</v>
      </c>
      <c r="BJ44" s="29">
        <f>IFERROR('3.1 取引係数表'!BJ44/'3.1 取引係数表'!BJ$85,0)</f>
        <v>3.4051727825737291E-4</v>
      </c>
      <c r="BK44" s="29">
        <f>IFERROR('3.1 取引係数表'!BK44/'3.1 取引係数表'!BK$85,0)</f>
        <v>0</v>
      </c>
      <c r="BL44" s="29">
        <f>IFERROR('3.1 取引係数表'!BL44/'3.1 取引係数表'!BL$85,0)</f>
        <v>0</v>
      </c>
      <c r="BM44" s="29">
        <f>IFERROR('3.1 取引係数表'!BM44/'3.1 取引係数表'!BM$85,0)</f>
        <v>0</v>
      </c>
      <c r="BN44" s="29">
        <f>IFERROR('3.1 取引係数表'!BN44/'3.1 取引係数表'!BN$85,0)</f>
        <v>0</v>
      </c>
      <c r="BO44" s="29">
        <f>IFERROR('3.1 取引係数表'!BO44/'3.1 取引係数表'!BO$85,0)</f>
        <v>0</v>
      </c>
      <c r="BP44" s="29">
        <f>IFERROR('3.1 取引係数表'!BP44/'3.1 取引係数表'!BP$85,0)</f>
        <v>7.3533196561587726E-6</v>
      </c>
      <c r="BQ44" s="29">
        <f>IFERROR('3.1 取引係数表'!BQ44/'3.1 取引係数表'!BQ$85,0)</f>
        <v>0</v>
      </c>
      <c r="BR44" s="29">
        <f>IFERROR('3.1 取引係数表'!BR44/'3.1 取引係数表'!BR$85,0)</f>
        <v>0</v>
      </c>
      <c r="BS44" s="29">
        <f>IFERROR('3.1 取引係数表'!BS44/'3.1 取引係数表'!BS$85,0)</f>
        <v>0</v>
      </c>
      <c r="BT44" s="29">
        <f>IFERROR('3.1 取引係数表'!BT44/'3.1 取引係数表'!BT$85,0)</f>
        <v>0</v>
      </c>
      <c r="BU44" s="29">
        <f>IFERROR('3.1 取引係数表'!BU44/'3.1 取引係数表'!BU$85,0)</f>
        <v>2.4529297906035544E-2</v>
      </c>
      <c r="BV44" s="30">
        <f>IFERROR('3.1 取引係数表'!BV44/'3.1 取引係数表'!BV$85,0)</f>
        <v>6.3483599012195198E-6</v>
      </c>
    </row>
    <row r="45" spans="1:74">
      <c r="A45" s="6" t="s">
        <v>41</v>
      </c>
      <c r="B45" s="7" t="s">
        <v>134</v>
      </c>
      <c r="C45" s="28">
        <f>IFERROR('3.1 取引係数表'!C45/'3.1 取引係数表'!C$85,0)</f>
        <v>0</v>
      </c>
      <c r="D45" s="29">
        <f>IFERROR('3.1 取引係数表'!D45/'3.1 取引係数表'!D$85,0)</f>
        <v>0</v>
      </c>
      <c r="E45" s="29">
        <f>IFERROR('3.1 取引係数表'!E45/'3.1 取引係数表'!E$85,0)</f>
        <v>0</v>
      </c>
      <c r="F45" s="29">
        <f>IFERROR('3.1 取引係数表'!F45/'3.1 取引係数表'!F$85,0)</f>
        <v>0</v>
      </c>
      <c r="G45" s="29">
        <f>IFERROR('3.1 取引係数表'!G45/'3.1 取引係数表'!G$85,0)</f>
        <v>0</v>
      </c>
      <c r="H45" s="29">
        <f>IFERROR('3.1 取引係数表'!H45/'3.1 取引係数表'!H$85,0)</f>
        <v>8.762705923589205E-5</v>
      </c>
      <c r="I45" s="29">
        <f>IFERROR('3.1 取引係数表'!I45/'3.1 取引係数表'!I$85,0)</f>
        <v>0</v>
      </c>
      <c r="J45" s="29">
        <f>IFERROR('3.1 取引係数表'!J45/'3.1 取引係数表'!J$85,0)</f>
        <v>0</v>
      </c>
      <c r="K45" s="29">
        <f>IFERROR('3.1 取引係数表'!K45/'3.1 取引係数表'!K$85,0)</f>
        <v>1.8848968867158122E-6</v>
      </c>
      <c r="L45" s="29">
        <f>IFERROR('3.1 取引係数表'!L45/'3.1 取引係数表'!L$85,0)</f>
        <v>0</v>
      </c>
      <c r="M45" s="29">
        <f>IFERROR('3.1 取引係数表'!M45/'3.1 取引係数表'!M$85,0)</f>
        <v>0</v>
      </c>
      <c r="N45" s="29">
        <f>IFERROR('3.1 取引係数表'!N45/'3.1 取引係数表'!N$85,0)</f>
        <v>0</v>
      </c>
      <c r="O45" s="29">
        <f>IFERROR('3.1 取引係数表'!O45/'3.1 取引係数表'!O$85,0)</f>
        <v>0</v>
      </c>
      <c r="P45" s="29">
        <f>IFERROR('3.1 取引係数表'!P45/'3.1 取引係数表'!P$85,0)</f>
        <v>6.7287868266503021E-6</v>
      </c>
      <c r="Q45" s="29">
        <f>IFERROR('3.1 取引係数表'!Q45/'3.1 取引係数表'!Q$85,0)</f>
        <v>2.4860161591050341E-5</v>
      </c>
      <c r="R45" s="29">
        <f>IFERROR('3.1 取引係数表'!R45/'3.1 取引係数表'!R$85,0)</f>
        <v>8.4176501287900474E-6</v>
      </c>
      <c r="S45" s="29">
        <f>IFERROR('3.1 取引係数表'!S45/'3.1 取引係数表'!S$85,0)</f>
        <v>0</v>
      </c>
      <c r="T45" s="29">
        <f>IFERROR('3.1 取引係数表'!T45/'3.1 取引係数表'!T$85,0)</f>
        <v>4.0492961311000117E-6</v>
      </c>
      <c r="U45" s="29">
        <f>IFERROR('3.1 取引係数表'!U45/'3.1 取引係数表'!U$85,0)</f>
        <v>5.2723845677303704E-6</v>
      </c>
      <c r="V45" s="29">
        <f>IFERROR('3.1 取引係数表'!V45/'3.1 取引係数表'!V$85,0)</f>
        <v>0</v>
      </c>
      <c r="W45" s="29">
        <f>IFERROR('3.1 取引係数表'!W45/'3.1 取引係数表'!W$85,0)</f>
        <v>0</v>
      </c>
      <c r="X45" s="29">
        <f>IFERROR('3.1 取引係数表'!X45/'3.1 取引係数表'!X$85,0)</f>
        <v>0</v>
      </c>
      <c r="Y45" s="29">
        <f>IFERROR('3.1 取引係数表'!Y45/'3.1 取引係数表'!Y$85,0)</f>
        <v>0</v>
      </c>
      <c r="Z45" s="29">
        <f>IFERROR('3.1 取引係数表'!Z45/'3.1 取引係数表'!Z$85,0)</f>
        <v>0</v>
      </c>
      <c r="AA45" s="29">
        <f>IFERROR('3.1 取引係数表'!AA45/'3.1 取引係数表'!AA$85,0)</f>
        <v>0</v>
      </c>
      <c r="AB45" s="29">
        <f>IFERROR('3.1 取引係数表'!AB45/'3.1 取引係数表'!AB$85,0)</f>
        <v>0</v>
      </c>
      <c r="AC45" s="29">
        <f>IFERROR('3.1 取引係数表'!AC45/'3.1 取引係数表'!AC$85,0)</f>
        <v>0</v>
      </c>
      <c r="AD45" s="29">
        <f>IFERROR('3.1 取引係数表'!AD45/'3.1 取引係数表'!AD$85,0)</f>
        <v>0</v>
      </c>
      <c r="AE45" s="29">
        <f>IFERROR('3.1 取引係数表'!AE45/'3.1 取引係数表'!AE$85,0)</f>
        <v>0</v>
      </c>
      <c r="AF45" s="29">
        <f>IFERROR('3.1 取引係数表'!AF45/'3.1 取引係数表'!AF$85,0)</f>
        <v>2.5356191094398563E-6</v>
      </c>
      <c r="AG45" s="29">
        <f>IFERROR('3.1 取引係数表'!AG45/'3.1 取引係数表'!AG$85,0)</f>
        <v>1.3682585899274275E-6</v>
      </c>
      <c r="AH45" s="29">
        <f>IFERROR('3.1 取引係数表'!AH45/'3.1 取引係数表'!AH$85,0)</f>
        <v>2.8843380444188057E-6</v>
      </c>
      <c r="AI45" s="29">
        <f>IFERROR('3.1 取引係数表'!AI45/'3.1 取引係数表'!AI$85,0)</f>
        <v>0</v>
      </c>
      <c r="AJ45" s="29">
        <f>IFERROR('3.1 取引係数表'!AJ45/'3.1 取引係数表'!AJ$85,0)</f>
        <v>3.7366973574076289E-6</v>
      </c>
      <c r="AK45" s="29">
        <f>IFERROR('3.1 取引係数表'!AK45/'3.1 取引係数表'!AK$85,0)</f>
        <v>0</v>
      </c>
      <c r="AL45" s="29">
        <f>IFERROR('3.1 取引係数表'!AL45/'3.1 取引係数表'!AL$85,0)</f>
        <v>4.1523066063198105E-6</v>
      </c>
      <c r="AM45" s="29">
        <f>IFERROR('3.1 取引係数表'!AM45/'3.1 取引係数表'!AM$85,0)</f>
        <v>0</v>
      </c>
      <c r="AN45" s="29">
        <f>IFERROR('3.1 取引係数表'!AN45/'3.1 取引係数表'!AN$85,0)</f>
        <v>0</v>
      </c>
      <c r="AO45" s="29">
        <f>IFERROR('3.1 取引係数表'!AO45/'3.1 取引係数表'!AO$85,0)</f>
        <v>0</v>
      </c>
      <c r="AP45" s="29">
        <f>IFERROR('3.1 取引係数表'!AP45/'3.1 取引係数表'!AP$85,0)</f>
        <v>0</v>
      </c>
      <c r="AQ45" s="29">
        <f>IFERROR('3.1 取引係数表'!AQ45/'3.1 取引係数表'!AQ$85,0)</f>
        <v>0.33054441260744988</v>
      </c>
      <c r="AR45" s="29">
        <f>IFERROR('3.1 取引係数表'!AR45/'3.1 取引係数表'!AR$85,0)</f>
        <v>0</v>
      </c>
      <c r="AS45" s="29">
        <f>IFERROR('3.1 取引係数表'!AS45/'3.1 取引係数表'!AS$85,0)</f>
        <v>0</v>
      </c>
      <c r="AT45" s="29">
        <f>IFERROR('3.1 取引係数表'!AT45/'3.1 取引係数表'!AT$85,0)</f>
        <v>0</v>
      </c>
      <c r="AU45" s="29">
        <f>IFERROR('3.1 取引係数表'!AU45/'3.1 取引係数表'!AU$85,0)</f>
        <v>0</v>
      </c>
      <c r="AV45" s="29">
        <f>IFERROR('3.1 取引係数表'!AV45/'3.1 取引係数表'!AV$85,0)</f>
        <v>6.3986178985339166E-6</v>
      </c>
      <c r="AW45" s="29">
        <f>IFERROR('3.1 取引係数表'!AW45/'3.1 取引係数表'!AW$85,0)</f>
        <v>5.4692627433821918E-6</v>
      </c>
      <c r="AX45" s="29">
        <f>IFERROR('3.1 取引係数表'!AX45/'3.1 取引係数表'!AX$85,0)</f>
        <v>0</v>
      </c>
      <c r="AY45" s="29">
        <f>IFERROR('3.1 取引係数表'!AY45/'3.1 取引係数表'!AY$85,0)</f>
        <v>2.1646520971149517E-6</v>
      </c>
      <c r="AZ45" s="29">
        <f>IFERROR('3.1 取引係数表'!AZ45/'3.1 取引係数表'!AZ$85,0)</f>
        <v>0</v>
      </c>
      <c r="BA45" s="29">
        <f>IFERROR('3.1 取引係数表'!BA45/'3.1 取引係数表'!BA$85,0)</f>
        <v>5.3376888874655054E-6</v>
      </c>
      <c r="BB45" s="29">
        <f>IFERROR('3.1 取引係数表'!BB45/'3.1 取引係数表'!BB$85,0)</f>
        <v>1.2126261487849486E-5</v>
      </c>
      <c r="BC45" s="29">
        <f>IFERROR('3.1 取引係数表'!BC45/'3.1 取引係数表'!BC$85,0)</f>
        <v>0</v>
      </c>
      <c r="BD45" s="29">
        <f>IFERROR('3.1 取引係数表'!BD45/'3.1 取引係数表'!BD$85,0)</f>
        <v>0</v>
      </c>
      <c r="BE45" s="29">
        <f>IFERROR('3.1 取引係数表'!BE45/'3.1 取引係数表'!BE$85,0)</f>
        <v>0</v>
      </c>
      <c r="BF45" s="29">
        <f>IFERROR('3.1 取引係数表'!BF45/'3.1 取引係数表'!BF$85,0)</f>
        <v>0</v>
      </c>
      <c r="BG45" s="29">
        <f>IFERROR('3.1 取引係数表'!BG45/'3.1 取引係数表'!BG$85,0)</f>
        <v>0</v>
      </c>
      <c r="BH45" s="29">
        <f>IFERROR('3.1 取引係数表'!BH45/'3.1 取引係数表'!BH$85,0)</f>
        <v>0</v>
      </c>
      <c r="BI45" s="29">
        <f>IFERROR('3.1 取引係数表'!BI45/'3.1 取引係数表'!BI$85,0)</f>
        <v>1.7477143173693155E-4</v>
      </c>
      <c r="BJ45" s="29">
        <f>IFERROR('3.1 取引係数表'!BJ45/'3.1 取引係数表'!BJ$85,0)</f>
        <v>1.7111421017958437E-6</v>
      </c>
      <c r="BK45" s="29">
        <f>IFERROR('3.1 取引係数表'!BK45/'3.1 取引係数表'!BK$85,0)</f>
        <v>0</v>
      </c>
      <c r="BL45" s="29">
        <f>IFERROR('3.1 取引係数表'!BL45/'3.1 取引係数表'!BL$85,0)</f>
        <v>0</v>
      </c>
      <c r="BM45" s="29">
        <f>IFERROR('3.1 取引係数表'!BM45/'3.1 取引係数表'!BM$85,0)</f>
        <v>0</v>
      </c>
      <c r="BN45" s="29">
        <f>IFERROR('3.1 取引係数表'!BN45/'3.1 取引係数表'!BN$85,0)</f>
        <v>0</v>
      </c>
      <c r="BO45" s="29">
        <f>IFERROR('3.1 取引係数表'!BO45/'3.1 取引係数表'!BO$85,0)</f>
        <v>0</v>
      </c>
      <c r="BP45" s="29">
        <f>IFERROR('3.1 取引係数表'!BP45/'3.1 取引係数表'!BP$85,0)</f>
        <v>0.13911561624495378</v>
      </c>
      <c r="BQ45" s="29">
        <f>IFERROR('3.1 取引係数表'!BQ45/'3.1 取引係数表'!BQ$85,0)</f>
        <v>8.9057107870421903E-6</v>
      </c>
      <c r="BR45" s="29">
        <f>IFERROR('3.1 取引係数表'!BR45/'3.1 取引係数表'!BR$85,0)</f>
        <v>0</v>
      </c>
      <c r="BS45" s="29">
        <f>IFERROR('3.1 取引係数表'!BS45/'3.1 取引係数表'!BS$85,0)</f>
        <v>0</v>
      </c>
      <c r="BT45" s="29">
        <f>IFERROR('3.1 取引係数表'!BT45/'3.1 取引係数表'!BT$85,0)</f>
        <v>6.1625495700081035E-6</v>
      </c>
      <c r="BU45" s="29">
        <f>IFERROR('3.1 取引係数表'!BU45/'3.1 取引係数表'!BU$85,0)</f>
        <v>0</v>
      </c>
      <c r="BV45" s="30">
        <f>IFERROR('3.1 取引係数表'!BV45/'3.1 取引係数表'!BV$85,0)</f>
        <v>0</v>
      </c>
    </row>
    <row r="46" spans="1:74">
      <c r="A46" s="6" t="s">
        <v>42</v>
      </c>
      <c r="B46" s="7" t="s">
        <v>209</v>
      </c>
      <c r="C46" s="28">
        <f>IFERROR('3.1 取引係数表'!C46/'3.1 取引係数表'!C$85,0)</f>
        <v>0</v>
      </c>
      <c r="D46" s="29">
        <f>IFERROR('3.1 取引係数表'!D46/'3.1 取引係数表'!D$85,0)</f>
        <v>0</v>
      </c>
      <c r="E46" s="29">
        <f>IFERROR('3.1 取引係数表'!E46/'3.1 取引係数表'!E$85,0)</f>
        <v>0</v>
      </c>
      <c r="F46" s="29">
        <f>IFERROR('3.1 取引係数表'!F46/'3.1 取引係数表'!F$85,0)</f>
        <v>0</v>
      </c>
      <c r="G46" s="29">
        <f>IFERROR('3.1 取引係数表'!G46/'3.1 取引係数表'!G$85,0)</f>
        <v>1.4884979702300407E-2</v>
      </c>
      <c r="H46" s="29">
        <f>IFERROR('3.1 取引係数表'!H46/'3.1 取引係数表'!H$85,0)</f>
        <v>0</v>
      </c>
      <c r="I46" s="29">
        <f>IFERROR('3.1 取引係数表'!I46/'3.1 取引係数表'!I$85,0)</f>
        <v>0</v>
      </c>
      <c r="J46" s="29">
        <f>IFERROR('3.1 取引係数表'!J46/'3.1 取引係数表'!J$85,0)</f>
        <v>0</v>
      </c>
      <c r="K46" s="29">
        <f>IFERROR('3.1 取引係数表'!K46/'3.1 取引係数表'!K$85,0)</f>
        <v>0</v>
      </c>
      <c r="L46" s="29">
        <f>IFERROR('3.1 取引係数表'!L46/'3.1 取引係数表'!L$85,0)</f>
        <v>0</v>
      </c>
      <c r="M46" s="29">
        <f>IFERROR('3.1 取引係数表'!M46/'3.1 取引係数表'!M$85,0)</f>
        <v>0</v>
      </c>
      <c r="N46" s="29">
        <f>IFERROR('3.1 取引係数表'!N46/'3.1 取引係数表'!N$85,0)</f>
        <v>0</v>
      </c>
      <c r="O46" s="29">
        <f>IFERROR('3.1 取引係数表'!O46/'3.1 取引係数表'!O$85,0)</f>
        <v>0</v>
      </c>
      <c r="P46" s="29">
        <f>IFERROR('3.1 取引係数表'!P46/'3.1 取引係数表'!P$85,0)</f>
        <v>0</v>
      </c>
      <c r="Q46" s="29">
        <f>IFERROR('3.1 取引係数表'!Q46/'3.1 取引係数表'!Q$85,0)</f>
        <v>0</v>
      </c>
      <c r="R46" s="29">
        <f>IFERROR('3.1 取引係数表'!R46/'3.1 取引係数表'!R$85,0)</f>
        <v>0</v>
      </c>
      <c r="S46" s="29">
        <f>IFERROR('3.1 取引係数表'!S46/'3.1 取引係数表'!S$85,0)</f>
        <v>0</v>
      </c>
      <c r="T46" s="29">
        <f>IFERROR('3.1 取引係数表'!T46/'3.1 取引係数表'!T$85,0)</f>
        <v>0</v>
      </c>
      <c r="U46" s="29">
        <f>IFERROR('3.1 取引係数表'!U46/'3.1 取引係数表'!U$85,0)</f>
        <v>0</v>
      </c>
      <c r="V46" s="29">
        <f>IFERROR('3.1 取引係数表'!V46/'3.1 取引係数表'!V$85,0)</f>
        <v>0</v>
      </c>
      <c r="W46" s="29">
        <f>IFERROR('3.1 取引係数表'!W46/'3.1 取引係数表'!W$85,0)</f>
        <v>0</v>
      </c>
      <c r="X46" s="29">
        <f>IFERROR('3.1 取引係数表'!X46/'3.1 取引係数表'!X$85,0)</f>
        <v>0</v>
      </c>
      <c r="Y46" s="29">
        <f>IFERROR('3.1 取引係数表'!Y46/'3.1 取引係数表'!Y$85,0)</f>
        <v>0</v>
      </c>
      <c r="Z46" s="29">
        <f>IFERROR('3.1 取引係数表'!Z46/'3.1 取引係数表'!Z$85,0)</f>
        <v>0</v>
      </c>
      <c r="AA46" s="29">
        <f>IFERROR('3.1 取引係数表'!AA46/'3.1 取引係数表'!AA$85,0)</f>
        <v>0</v>
      </c>
      <c r="AB46" s="29">
        <f>IFERROR('3.1 取引係数表'!AB46/'3.1 取引係数表'!AB$85,0)</f>
        <v>0</v>
      </c>
      <c r="AC46" s="29">
        <f>IFERROR('3.1 取引係数表'!AC46/'3.1 取引係数表'!AC$85,0)</f>
        <v>0</v>
      </c>
      <c r="AD46" s="29">
        <f>IFERROR('3.1 取引係数表'!AD46/'3.1 取引係数表'!AD$85,0)</f>
        <v>0</v>
      </c>
      <c r="AE46" s="29">
        <f>IFERROR('3.1 取引係数表'!AE46/'3.1 取引係数表'!AE$85,0)</f>
        <v>0</v>
      </c>
      <c r="AF46" s="29">
        <f>IFERROR('3.1 取引係数表'!AF46/'3.1 取引係数表'!AF$85,0)</f>
        <v>0</v>
      </c>
      <c r="AG46" s="29">
        <f>IFERROR('3.1 取引係数表'!AG46/'3.1 取引係数表'!AG$85,0)</f>
        <v>0</v>
      </c>
      <c r="AH46" s="29">
        <f>IFERROR('3.1 取引係数表'!AH46/'3.1 取引係数表'!AH$85,0)</f>
        <v>0</v>
      </c>
      <c r="AI46" s="29">
        <f>IFERROR('3.1 取引係数表'!AI46/'3.1 取引係数表'!AI$85,0)</f>
        <v>0</v>
      </c>
      <c r="AJ46" s="29">
        <f>IFERROR('3.1 取引係数表'!AJ46/'3.1 取引係数表'!AJ$85,0)</f>
        <v>0</v>
      </c>
      <c r="AK46" s="29">
        <f>IFERROR('3.1 取引係数表'!AK46/'3.1 取引係数表'!AK$85,0)</f>
        <v>0</v>
      </c>
      <c r="AL46" s="29">
        <f>IFERROR('3.1 取引係数表'!AL46/'3.1 取引係数表'!AL$85,0)</f>
        <v>0</v>
      </c>
      <c r="AM46" s="29">
        <f>IFERROR('3.1 取引係数表'!AM46/'3.1 取引係数表'!AM$85,0)</f>
        <v>0</v>
      </c>
      <c r="AN46" s="29">
        <f>IFERROR('3.1 取引係数表'!AN46/'3.1 取引係数表'!AN$85,0)</f>
        <v>0</v>
      </c>
      <c r="AO46" s="29">
        <f>IFERROR('3.1 取引係数表'!AO46/'3.1 取引係数表'!AO$85,0)</f>
        <v>0</v>
      </c>
      <c r="AP46" s="29">
        <f>IFERROR('3.1 取引係数表'!AP46/'3.1 取引係数表'!AP$85,0)</f>
        <v>0</v>
      </c>
      <c r="AQ46" s="29">
        <f>IFERROR('3.1 取引係数表'!AQ46/'3.1 取引係数表'!AQ$85,0)</f>
        <v>0</v>
      </c>
      <c r="AR46" s="29">
        <f>IFERROR('3.1 取引係数表'!AR46/'3.1 取引係数表'!AR$85,0)</f>
        <v>4.6570702794242171E-2</v>
      </c>
      <c r="AS46" s="29">
        <f>IFERROR('3.1 取引係数表'!AS46/'3.1 取引係数表'!AS$85,0)</f>
        <v>0</v>
      </c>
      <c r="AT46" s="29">
        <f>IFERROR('3.1 取引係数表'!AT46/'3.1 取引係数表'!AT$85,0)</f>
        <v>0</v>
      </c>
      <c r="AU46" s="29">
        <f>IFERROR('3.1 取引係数表'!AU46/'3.1 取引係数表'!AU$85,0)</f>
        <v>0</v>
      </c>
      <c r="AV46" s="29">
        <f>IFERROR('3.1 取引係数表'!AV46/'3.1 取引係数表'!AV$85,0)</f>
        <v>0</v>
      </c>
      <c r="AW46" s="29">
        <f>IFERROR('3.1 取引係数表'!AW46/'3.1 取引係数表'!AW$85,0)</f>
        <v>0</v>
      </c>
      <c r="AX46" s="29">
        <f>IFERROR('3.1 取引係数表'!AX46/'3.1 取引係数表'!AX$85,0)</f>
        <v>0</v>
      </c>
      <c r="AY46" s="29">
        <f>IFERROR('3.1 取引係数表'!AY46/'3.1 取引係数表'!AY$85,0)</f>
        <v>0</v>
      </c>
      <c r="AZ46" s="29">
        <f>IFERROR('3.1 取引係数表'!AZ46/'3.1 取引係数表'!AZ$85,0)</f>
        <v>0</v>
      </c>
      <c r="BA46" s="29">
        <f>IFERROR('3.1 取引係数表'!BA46/'3.1 取引係数表'!BA$85,0)</f>
        <v>0</v>
      </c>
      <c r="BB46" s="29">
        <f>IFERROR('3.1 取引係数表'!BB46/'3.1 取引係数表'!BB$85,0)</f>
        <v>0</v>
      </c>
      <c r="BC46" s="29">
        <f>IFERROR('3.1 取引係数表'!BC46/'3.1 取引係数表'!BC$85,0)</f>
        <v>0</v>
      </c>
      <c r="BD46" s="29">
        <f>IFERROR('3.1 取引係数表'!BD46/'3.1 取引係数表'!BD$85,0)</f>
        <v>0</v>
      </c>
      <c r="BE46" s="29">
        <f>IFERROR('3.1 取引係数表'!BE46/'3.1 取引係数表'!BE$85,0)</f>
        <v>0</v>
      </c>
      <c r="BF46" s="29">
        <f>IFERROR('3.1 取引係数表'!BF46/'3.1 取引係数表'!BF$85,0)</f>
        <v>4.2380984694727359E-3</v>
      </c>
      <c r="BG46" s="29">
        <f>IFERROR('3.1 取引係数表'!BG46/'3.1 取引係数表'!BG$85,0)</f>
        <v>0</v>
      </c>
      <c r="BH46" s="29">
        <f>IFERROR('3.1 取引係数表'!BH46/'3.1 取引係数表'!BH$85,0)</f>
        <v>0</v>
      </c>
      <c r="BI46" s="29">
        <f>IFERROR('3.1 取引係数表'!BI46/'3.1 取引係数表'!BI$85,0)</f>
        <v>2.6215714760539731E-4</v>
      </c>
      <c r="BJ46" s="29">
        <f>IFERROR('3.1 取引係数表'!BJ46/'3.1 取引係数表'!BJ$85,0)</f>
        <v>4.6200836748487777E-5</v>
      </c>
      <c r="BK46" s="29">
        <f>IFERROR('3.1 取引係数表'!BK46/'3.1 取引係数表'!BK$85,0)</f>
        <v>0</v>
      </c>
      <c r="BL46" s="29">
        <f>IFERROR('3.1 取引係数表'!BL46/'3.1 取引係数表'!BL$85,0)</f>
        <v>0</v>
      </c>
      <c r="BM46" s="29">
        <f>IFERROR('3.1 取引係数表'!BM46/'3.1 取引係数表'!BM$85,0)</f>
        <v>0</v>
      </c>
      <c r="BN46" s="29">
        <f>IFERROR('3.1 取引係数表'!BN46/'3.1 取引係数表'!BN$85,0)</f>
        <v>0</v>
      </c>
      <c r="BO46" s="29">
        <f>IFERROR('3.1 取引係数表'!BO46/'3.1 取引係数表'!BO$85,0)</f>
        <v>0</v>
      </c>
      <c r="BP46" s="29">
        <f>IFERROR('3.1 取引係数表'!BP46/'3.1 取引係数表'!BP$85,0)</f>
        <v>5.5149897421190793E-6</v>
      </c>
      <c r="BQ46" s="29">
        <f>IFERROR('3.1 取引係数表'!BQ46/'3.1 取引係数表'!BQ$85,0)</f>
        <v>0</v>
      </c>
      <c r="BR46" s="29">
        <f>IFERROR('3.1 取引係数表'!BR46/'3.1 取引係数表'!BR$85,0)</f>
        <v>0</v>
      </c>
      <c r="BS46" s="29">
        <f>IFERROR('3.1 取引係数表'!BS46/'3.1 取引係数表'!BS$85,0)</f>
        <v>0</v>
      </c>
      <c r="BT46" s="29">
        <f>IFERROR('3.1 取引係数表'!BT46/'3.1 取引係数表'!BT$85,0)</f>
        <v>5.6695456044074551E-4</v>
      </c>
      <c r="BU46" s="29">
        <f>IFERROR('3.1 取引係数表'!BU46/'3.1 取引係数表'!BU$85,0)</f>
        <v>0</v>
      </c>
      <c r="BV46" s="30">
        <f>IFERROR('3.1 取引係数表'!BV46/'3.1 取引係数表'!BV$85,0)</f>
        <v>1.9045079703658561E-5</v>
      </c>
    </row>
    <row r="47" spans="1:74">
      <c r="A47" s="6" t="s">
        <v>43</v>
      </c>
      <c r="B47" s="7" t="s">
        <v>210</v>
      </c>
      <c r="C47" s="28">
        <f>IFERROR('3.1 取引係数表'!C47/'3.1 取引係数表'!C$85,0)</f>
        <v>0</v>
      </c>
      <c r="D47" s="29">
        <f>IFERROR('3.1 取引係数表'!D47/'3.1 取引係数表'!D$85,0)</f>
        <v>0</v>
      </c>
      <c r="E47" s="29">
        <f>IFERROR('3.1 取引係数表'!E47/'3.1 取引係数表'!E$85,0)</f>
        <v>2.8005974607916355E-3</v>
      </c>
      <c r="F47" s="29">
        <f>IFERROR('3.1 取引係数表'!F47/'3.1 取引係数表'!F$85,0)</f>
        <v>5.3530734288729488E-5</v>
      </c>
      <c r="G47" s="29">
        <f>IFERROR('3.1 取引係数表'!G47/'3.1 取引係数表'!G$85,0)</f>
        <v>0</v>
      </c>
      <c r="H47" s="29">
        <f>IFERROR('3.1 取引係数表'!H47/'3.1 取引係数表'!H$85,0)</f>
        <v>8.762705923589205E-5</v>
      </c>
      <c r="I47" s="29">
        <f>IFERROR('3.1 取引係数表'!I47/'3.1 取引係数表'!I$85,0)</f>
        <v>0</v>
      </c>
      <c r="J47" s="29">
        <f>IFERROR('3.1 取引係数表'!J47/'3.1 取引係数表'!J$85,0)</f>
        <v>0</v>
      </c>
      <c r="K47" s="29">
        <f>IFERROR('3.1 取引係数表'!K47/'3.1 取引係数表'!K$85,0)</f>
        <v>0</v>
      </c>
      <c r="L47" s="29">
        <f>IFERROR('3.1 取引係数表'!L47/'3.1 取引係数表'!L$85,0)</f>
        <v>4.6849159760319697E-6</v>
      </c>
      <c r="M47" s="29">
        <f>IFERROR('3.1 取引係数表'!M47/'3.1 取引係数表'!M$85,0)</f>
        <v>0</v>
      </c>
      <c r="N47" s="29">
        <f>IFERROR('3.1 取引係数表'!N47/'3.1 取引係数表'!N$85,0)</f>
        <v>0</v>
      </c>
      <c r="O47" s="29">
        <f>IFERROR('3.1 取引係数表'!O47/'3.1 取引係数表'!O$85,0)</f>
        <v>0</v>
      </c>
      <c r="P47" s="29">
        <f>IFERROR('3.1 取引係数表'!P47/'3.1 取引係数表'!P$85,0)</f>
        <v>1.4803331018630665E-5</v>
      </c>
      <c r="Q47" s="29">
        <f>IFERROR('3.1 取引係数表'!Q47/'3.1 取引係数表'!Q$85,0)</f>
        <v>0</v>
      </c>
      <c r="R47" s="29">
        <f>IFERROR('3.1 取引係数表'!R47/'3.1 取引係数表'!R$85,0)</f>
        <v>1.6835300257580095E-5</v>
      </c>
      <c r="S47" s="29">
        <f>IFERROR('3.1 取引係数表'!S47/'3.1 取引係数表'!S$85,0)</f>
        <v>6.0960741282613999E-5</v>
      </c>
      <c r="T47" s="29">
        <f>IFERROR('3.1 取引係数表'!T47/'3.1 取引係数表'!T$85,0)</f>
        <v>4.0492961311000117E-6</v>
      </c>
      <c r="U47" s="29">
        <f>IFERROR('3.1 取引係数表'!U47/'3.1 取引係数表'!U$85,0)</f>
        <v>3.4270499690247407E-5</v>
      </c>
      <c r="V47" s="29">
        <f>IFERROR('3.1 取引係数表'!V47/'3.1 取引係数表'!V$85,0)</f>
        <v>0</v>
      </c>
      <c r="W47" s="29">
        <f>IFERROR('3.1 取引係数表'!W47/'3.1 取引係数表'!W$85,0)</f>
        <v>0</v>
      </c>
      <c r="X47" s="29">
        <f>IFERROR('3.1 取引係数表'!X47/'3.1 取引係数表'!X$85,0)</f>
        <v>1.0016184044745984E-4</v>
      </c>
      <c r="Y47" s="29">
        <f>IFERROR('3.1 取引係数表'!Y47/'3.1 取引係数表'!Y$85,0)</f>
        <v>2.5123734391880008E-5</v>
      </c>
      <c r="Z47" s="29">
        <f>IFERROR('3.1 取引係数表'!Z47/'3.1 取引係数表'!Z$85,0)</f>
        <v>0</v>
      </c>
      <c r="AA47" s="29">
        <f>IFERROR('3.1 取引係数表'!AA47/'3.1 取引係数表'!AA$85,0)</f>
        <v>1.1610491239884359E-5</v>
      </c>
      <c r="AB47" s="29">
        <f>IFERROR('3.1 取引係数表'!AB47/'3.1 取引係数表'!AB$85,0)</f>
        <v>0</v>
      </c>
      <c r="AC47" s="29">
        <f>IFERROR('3.1 取引係数表'!AC47/'3.1 取引係数表'!AC$85,0)</f>
        <v>0</v>
      </c>
      <c r="AD47" s="29">
        <f>IFERROR('3.1 取引係数表'!AD47/'3.1 取引係数表'!AD$85,0)</f>
        <v>1.8126953934576197E-5</v>
      </c>
      <c r="AE47" s="29">
        <f>IFERROR('3.1 取引係数表'!AE47/'3.1 取引係数表'!AE$85,0)</f>
        <v>0</v>
      </c>
      <c r="AF47" s="29">
        <f>IFERROR('3.1 取引係数表'!AF47/'3.1 取引係数表'!AF$85,0)</f>
        <v>1.5213714656639138E-5</v>
      </c>
      <c r="AG47" s="29">
        <f>IFERROR('3.1 取引係数表'!AG47/'3.1 取引係数表'!AG$85,0)</f>
        <v>1.6419103079129132E-5</v>
      </c>
      <c r="AH47" s="29">
        <f>IFERROR('3.1 取引係数表'!AH47/'3.1 取引係数表'!AH$85,0)</f>
        <v>2.3420824920680704E-3</v>
      </c>
      <c r="AI47" s="29">
        <f>IFERROR('3.1 取引係数表'!AI47/'3.1 取引係数表'!AI$85,0)</f>
        <v>2.9067405355494E-2</v>
      </c>
      <c r="AJ47" s="29">
        <f>IFERROR('3.1 取引係数表'!AJ47/'3.1 取引係数表'!AJ$85,0)</f>
        <v>6.7260552433337319E-5</v>
      </c>
      <c r="AK47" s="29">
        <f>IFERROR('3.1 取引係数表'!AK47/'3.1 取引係数表'!AK$85,0)</f>
        <v>4.3649676147564063E-3</v>
      </c>
      <c r="AL47" s="29">
        <f>IFERROR('3.1 取引係数表'!AL47/'3.1 取引係数表'!AL$85,0)</f>
        <v>1.2041689158327452E-3</v>
      </c>
      <c r="AM47" s="29">
        <f>IFERROR('3.1 取引係数表'!AM47/'3.1 取引係数表'!AM$85,0)</f>
        <v>0</v>
      </c>
      <c r="AN47" s="29">
        <f>IFERROR('3.1 取引係数表'!AN47/'3.1 取引係数表'!AN$85,0)</f>
        <v>0</v>
      </c>
      <c r="AO47" s="29">
        <f>IFERROR('3.1 取引係数表'!AO47/'3.1 取引係数表'!AO$85,0)</f>
        <v>0</v>
      </c>
      <c r="AP47" s="29">
        <f>IFERROR('3.1 取引係数表'!AP47/'3.1 取引係数表'!AP$85,0)</f>
        <v>3.0061671519121478E-6</v>
      </c>
      <c r="AQ47" s="29">
        <f>IFERROR('3.1 取引係数表'!AQ47/'3.1 取引係数表'!AQ$85,0)</f>
        <v>4.0114613180515762E-4</v>
      </c>
      <c r="AR47" s="29">
        <f>IFERROR('3.1 取引係数表'!AR47/'3.1 取引係数表'!AR$85,0)</f>
        <v>0</v>
      </c>
      <c r="AS47" s="29">
        <f>IFERROR('3.1 取引係数表'!AS47/'3.1 取引係数表'!AS$85,0)</f>
        <v>0</v>
      </c>
      <c r="AT47" s="29">
        <f>IFERROR('3.1 取引係数表'!AT47/'3.1 取引係数表'!AT$85,0)</f>
        <v>0</v>
      </c>
      <c r="AU47" s="29">
        <f>IFERROR('3.1 取引係数表'!AU47/'3.1 取引係数表'!AU$85,0)</f>
        <v>0</v>
      </c>
      <c r="AV47" s="29">
        <f>IFERROR('3.1 取引係数表'!AV47/'3.1 取引係数表'!AV$85,0)</f>
        <v>1.3597063034384574E-4</v>
      </c>
      <c r="AW47" s="29">
        <f>IFERROR('3.1 取引係数表'!AW47/'3.1 取引係数表'!AW$85,0)</f>
        <v>4.9223364690439732E-5</v>
      </c>
      <c r="AX47" s="29">
        <f>IFERROR('3.1 取引係数表'!AX47/'3.1 取引係数表'!AX$85,0)</f>
        <v>0</v>
      </c>
      <c r="AY47" s="29">
        <f>IFERROR('3.1 取引係数表'!AY47/'3.1 取引係数表'!AY$85,0)</f>
        <v>0</v>
      </c>
      <c r="AZ47" s="29">
        <f>IFERROR('3.1 取引係数表'!AZ47/'3.1 取引係数表'!AZ$85,0)</f>
        <v>0</v>
      </c>
      <c r="BA47" s="29">
        <f>IFERROR('3.1 取引係数表'!BA47/'3.1 取引係数表'!BA$85,0)</f>
        <v>8.5403022199448086E-5</v>
      </c>
      <c r="BB47" s="29">
        <f>IFERROR('3.1 取引係数表'!BB47/'3.1 取引係数表'!BB$85,0)</f>
        <v>7.2543576077311342E-4</v>
      </c>
      <c r="BC47" s="29">
        <f>IFERROR('3.1 取引係数表'!BC47/'3.1 取引係数表'!BC$85,0)</f>
        <v>7.3378446402181389E-5</v>
      </c>
      <c r="BD47" s="29">
        <f>IFERROR('3.1 取引係数表'!BD47/'3.1 取引係数表'!BD$85,0)</f>
        <v>1.3106074009999934E-5</v>
      </c>
      <c r="BE47" s="29">
        <f>IFERROR('3.1 取引係数表'!BE47/'3.1 取引係数表'!BE$85,0)</f>
        <v>0</v>
      </c>
      <c r="BF47" s="29">
        <f>IFERROR('3.1 取引係数表'!BF47/'3.1 取引係数表'!BF$85,0)</f>
        <v>2.4675973621384199E-5</v>
      </c>
      <c r="BG47" s="29">
        <f>IFERROR('3.1 取引係数表'!BG47/'3.1 取引係数表'!BG$85,0)</f>
        <v>5.2931057297869525E-5</v>
      </c>
      <c r="BH47" s="29">
        <f>IFERROR('3.1 取引係数表'!BH47/'3.1 取引係数表'!BH$85,0)</f>
        <v>5.4854635216675812E-4</v>
      </c>
      <c r="BI47" s="29">
        <f>IFERROR('3.1 取引係数表'!BI47/'3.1 取引係数表'!BI$85,0)</f>
        <v>9.9713343642767187E-4</v>
      </c>
      <c r="BJ47" s="29">
        <f>IFERROR('3.1 取引係数表'!BJ47/'3.1 取引係数表'!BJ$85,0)</f>
        <v>6.8445684071833749E-6</v>
      </c>
      <c r="BK47" s="29">
        <f>IFERROR('3.1 取引係数表'!BK47/'3.1 取引係数表'!BK$85,0)</f>
        <v>1.2224201654559652E-2</v>
      </c>
      <c r="BL47" s="29">
        <f>IFERROR('3.1 取引係数表'!BL47/'3.1 取引係数表'!BL$85,0)</f>
        <v>2.9132070115676675E-3</v>
      </c>
      <c r="BM47" s="29">
        <f>IFERROR('3.1 取引係数表'!BM47/'3.1 取引係数表'!BM$85,0)</f>
        <v>5.2960236491528767E-5</v>
      </c>
      <c r="BN47" s="29">
        <f>IFERROR('3.1 取引係数表'!BN47/'3.1 取引係数表'!BN$85,0)</f>
        <v>0</v>
      </c>
      <c r="BO47" s="29">
        <f>IFERROR('3.1 取引係数表'!BO47/'3.1 取引係数表'!BO$85,0)</f>
        <v>0</v>
      </c>
      <c r="BP47" s="29">
        <f>IFERROR('3.1 取引係数表'!BP47/'3.1 取引係数表'!BP$85,0)</f>
        <v>9.0078165787944964E-5</v>
      </c>
      <c r="BQ47" s="29">
        <f>IFERROR('3.1 取引係数表'!BQ47/'3.1 取引係数表'!BQ$85,0)</f>
        <v>8.9947678949126128E-4</v>
      </c>
      <c r="BR47" s="29">
        <f>IFERROR('3.1 取引係数表'!BR47/'3.1 取引係数表'!BR$85,0)</f>
        <v>2.1790408951499997E-5</v>
      </c>
      <c r="BS47" s="29">
        <f>IFERROR('3.1 取引係数表'!BS47/'3.1 取引係数表'!BS$85,0)</f>
        <v>5.9392499575767862E-5</v>
      </c>
      <c r="BT47" s="29">
        <f>IFERROR('3.1 取引係数表'!BT47/'3.1 取引係数表'!BT$85,0)</f>
        <v>9.5827645813626014E-4</v>
      </c>
      <c r="BU47" s="29">
        <f>IFERROR('3.1 取引係数表'!BU47/'3.1 取引係数表'!BU$85,0)</f>
        <v>0</v>
      </c>
      <c r="BV47" s="30">
        <f>IFERROR('3.1 取引係数表'!BV47/'3.1 取引係数表'!BV$85,0)</f>
        <v>1.9045079703658561E-5</v>
      </c>
    </row>
    <row r="48" spans="1:74">
      <c r="A48" s="6" t="s">
        <v>44</v>
      </c>
      <c r="B48" s="7" t="s">
        <v>211</v>
      </c>
      <c r="C48" s="28">
        <f>IFERROR('3.1 取引係数表'!C48/'3.1 取引係数表'!C$85,0)</f>
        <v>2.2504655650637725E-5</v>
      </c>
      <c r="D48" s="29">
        <f>IFERROR('3.1 取引係数表'!D48/'3.1 取引係数表'!D$85,0)</f>
        <v>0</v>
      </c>
      <c r="E48" s="29">
        <f>IFERROR('3.1 取引係数表'!E48/'3.1 取引係数表'!E$85,0)</f>
        <v>1.8670649738610905E-4</v>
      </c>
      <c r="F48" s="29">
        <f>IFERROR('3.1 取引係数表'!F48/'3.1 取引係数表'!F$85,0)</f>
        <v>2.6000642368811467E-4</v>
      </c>
      <c r="G48" s="29">
        <f>IFERROR('3.1 取引係数表'!G48/'3.1 取引係数表'!G$85,0)</f>
        <v>9.4722598105548041E-3</v>
      </c>
      <c r="H48" s="29">
        <f>IFERROR('3.1 取引係数表'!H48/'3.1 取引係数表'!H$85,0)</f>
        <v>2.6288117770767614E-3</v>
      </c>
      <c r="I48" s="29">
        <f>IFERROR('3.1 取引係数表'!I48/'3.1 取引係数表'!I$85,0)</f>
        <v>0</v>
      </c>
      <c r="J48" s="29">
        <f>IFERROR('3.1 取引係数表'!J48/'3.1 取引係数表'!J$85,0)</f>
        <v>7.8614498085736972E-6</v>
      </c>
      <c r="K48" s="29">
        <f>IFERROR('3.1 取引係数表'!K48/'3.1 取引係数表'!K$85,0)</f>
        <v>8.1050566128779928E-5</v>
      </c>
      <c r="L48" s="29">
        <f>IFERROR('3.1 取引係数表'!L48/'3.1 取引係数表'!L$85,0)</f>
        <v>1.889582776999561E-4</v>
      </c>
      <c r="M48" s="29">
        <f>IFERROR('3.1 取引係数表'!M48/'3.1 取引係数表'!M$85,0)</f>
        <v>1.2482044677794839E-3</v>
      </c>
      <c r="N48" s="29">
        <f>IFERROR('3.1 取引係数表'!N48/'3.1 取引係数表'!N$85,0)</f>
        <v>0</v>
      </c>
      <c r="O48" s="29">
        <f>IFERROR('3.1 取引係数表'!O48/'3.1 取引係数表'!O$85,0)</f>
        <v>0</v>
      </c>
      <c r="P48" s="29">
        <f>IFERROR('3.1 取引係数表'!P48/'3.1 取引係数表'!P$85,0)</f>
        <v>1.5268963067034865E-2</v>
      </c>
      <c r="Q48" s="29">
        <f>IFERROR('3.1 取引係数表'!Q48/'3.1 取引係数表'!Q$85,0)</f>
        <v>0</v>
      </c>
      <c r="R48" s="29">
        <f>IFERROR('3.1 取引係数表'!R48/'3.1 取引係数表'!R$85,0)</f>
        <v>3.2997188504856985E-3</v>
      </c>
      <c r="S48" s="29">
        <f>IFERROR('3.1 取引係数表'!S48/'3.1 取引係数表'!S$85,0)</f>
        <v>1.21921482565228E-4</v>
      </c>
      <c r="T48" s="29">
        <f>IFERROR('3.1 取引係数表'!T48/'3.1 取引係数表'!T$85,0)</f>
        <v>2.834507291770008E-5</v>
      </c>
      <c r="U48" s="29">
        <f>IFERROR('3.1 取引係数表'!U48/'3.1 取引係数表'!U$85,0)</f>
        <v>0</v>
      </c>
      <c r="V48" s="29">
        <f>IFERROR('3.1 取引係数表'!V48/'3.1 取引係数表'!V$85,0)</f>
        <v>2.0952061682869596E-5</v>
      </c>
      <c r="W48" s="29">
        <f>IFERROR('3.1 取引係数表'!W48/'3.1 取引係数表'!W$85,0)</f>
        <v>0</v>
      </c>
      <c r="X48" s="29">
        <f>IFERROR('3.1 取引係数表'!X48/'3.1 取引係数表'!X$85,0)</f>
        <v>1.0543351626048405E-4</v>
      </c>
      <c r="Y48" s="29">
        <f>IFERROR('3.1 取引係数表'!Y48/'3.1 取引係数表'!Y$85,0)</f>
        <v>8.3745781306266692E-6</v>
      </c>
      <c r="Z48" s="29">
        <f>IFERROR('3.1 取引係数表'!Z48/'3.1 取引係数表'!Z$85,0)</f>
        <v>0</v>
      </c>
      <c r="AA48" s="29">
        <f>IFERROR('3.1 取引係数表'!AA48/'3.1 取引係数表'!AA$85,0)</f>
        <v>0</v>
      </c>
      <c r="AB48" s="29">
        <f>IFERROR('3.1 取引係数表'!AB48/'3.1 取引係数表'!AB$85,0)</f>
        <v>1.0918114143920596E-3</v>
      </c>
      <c r="AC48" s="29">
        <f>IFERROR('3.1 取引係数表'!AC48/'3.1 取引係数表'!AC$85,0)</f>
        <v>0</v>
      </c>
      <c r="AD48" s="29">
        <f>IFERROR('3.1 取引係数表'!AD48/'3.1 取引係数表'!AD$85,0)</f>
        <v>2.6465352744481249E-4</v>
      </c>
      <c r="AE48" s="29">
        <f>IFERROR('3.1 取引係数表'!AE48/'3.1 取引係数表'!AE$85,0)</f>
        <v>6.8929863863518876E-5</v>
      </c>
      <c r="AF48" s="29">
        <f>IFERROR('3.1 取引係数表'!AF48/'3.1 取引係数表'!AF$85,0)</f>
        <v>2.5356191094398563E-6</v>
      </c>
      <c r="AG48" s="29">
        <f>IFERROR('3.1 取引係数表'!AG48/'3.1 取引係数表'!AG$85,0)</f>
        <v>4.7889050647459962E-5</v>
      </c>
      <c r="AH48" s="29">
        <f>IFERROR('3.1 取引係数表'!AH48/'3.1 取引係数表'!AH$85,0)</f>
        <v>1.2691087395442745E-4</v>
      </c>
      <c r="AI48" s="29">
        <f>IFERROR('3.1 取引係数表'!AI48/'3.1 取引係数表'!AI$85,0)</f>
        <v>5.5401662049861494E-5</v>
      </c>
      <c r="AJ48" s="29">
        <f>IFERROR('3.1 取引係数表'!AJ48/'3.1 取引係数表'!AJ$85,0)</f>
        <v>1.4946789429630516E-5</v>
      </c>
      <c r="AK48" s="29">
        <f>IFERROR('3.1 取引係数表'!AK48/'3.1 取引係数表'!AK$85,0)</f>
        <v>1.0560405519571951E-4</v>
      </c>
      <c r="AL48" s="29">
        <f>IFERROR('3.1 取引係数表'!AL48/'3.1 取引係数表'!AL$85,0)</f>
        <v>9.1350745339035839E-4</v>
      </c>
      <c r="AM48" s="29">
        <f>IFERROR('3.1 取引係数表'!AM48/'3.1 取引係数表'!AM$85,0)</f>
        <v>0</v>
      </c>
      <c r="AN48" s="29">
        <f>IFERROR('3.1 取引係数表'!AN48/'3.1 取引係数表'!AN$85,0)</f>
        <v>4.7755491881566379E-4</v>
      </c>
      <c r="AO48" s="29">
        <f>IFERROR('3.1 取引係数表'!AO48/'3.1 取引係数表'!AO$85,0)</f>
        <v>0</v>
      </c>
      <c r="AP48" s="29">
        <f>IFERROR('3.1 取引係数表'!AP48/'3.1 取引係数表'!AP$85,0)</f>
        <v>1.2024668607648591E-5</v>
      </c>
      <c r="AQ48" s="29">
        <f>IFERROR('3.1 取引係数表'!AQ48/'3.1 取引係数表'!AQ$85,0)</f>
        <v>1.7191977077363896E-4</v>
      </c>
      <c r="AR48" s="29">
        <f>IFERROR('3.1 取引係数表'!AR48/'3.1 取引係数表'!AR$85,0)</f>
        <v>0</v>
      </c>
      <c r="AS48" s="29">
        <f>IFERROR('3.1 取引係数表'!AS48/'3.1 取引係数表'!AS$85,0)</f>
        <v>0</v>
      </c>
      <c r="AT48" s="29">
        <f>IFERROR('3.1 取引係数表'!AT48/'3.1 取引係数表'!AT$85,0)</f>
        <v>5.4730347349177332E-2</v>
      </c>
      <c r="AU48" s="29">
        <f>IFERROR('3.1 取引係数表'!AU48/'3.1 取引係数表'!AU$85,0)</f>
        <v>0</v>
      </c>
      <c r="AV48" s="29">
        <f>IFERROR('3.1 取引係数表'!AV48/'3.1 取引係数表'!AV$85,0)</f>
        <v>3.231302038759628E-3</v>
      </c>
      <c r="AW48" s="29">
        <f>IFERROR('3.1 取引係数表'!AW48/'3.1 取引係数表'!AW$85,0)</f>
        <v>1.8677532268650185E-3</v>
      </c>
      <c r="AX48" s="29">
        <f>IFERROR('3.1 取引係数表'!AX48/'3.1 取引係数表'!AX$85,0)</f>
        <v>2.3629024318204193E-3</v>
      </c>
      <c r="AY48" s="29">
        <f>IFERROR('3.1 取引係数表'!AY48/'3.1 取引係数表'!AY$85,0)</f>
        <v>6.9268867107678453E-5</v>
      </c>
      <c r="AZ48" s="29">
        <f>IFERROR('3.1 取引係数表'!AZ48/'3.1 取引係数表'!AZ$85,0)</f>
        <v>0</v>
      </c>
      <c r="BA48" s="29">
        <f>IFERROR('3.1 取引係数表'!BA48/'3.1 取引係数表'!BA$85,0)</f>
        <v>8.0599102200729132E-4</v>
      </c>
      <c r="BB48" s="29">
        <f>IFERROR('3.1 取引係数表'!BB48/'3.1 取引係数表'!BB$85,0)</f>
        <v>1.1505682223471305E-3</v>
      </c>
      <c r="BC48" s="29">
        <f>IFERROR('3.1 取引係数表'!BC48/'3.1 取引係数表'!BC$85,0)</f>
        <v>9.5391980322835816E-5</v>
      </c>
      <c r="BD48" s="29">
        <f>IFERROR('3.1 取引係数表'!BD48/'3.1 取引係数表'!BD$85,0)</f>
        <v>0</v>
      </c>
      <c r="BE48" s="29">
        <f>IFERROR('3.1 取引係数表'!BE48/'3.1 取引係数表'!BE$85,0)</f>
        <v>0</v>
      </c>
      <c r="BF48" s="29">
        <f>IFERROR('3.1 取引係数表'!BF48/'3.1 取引係数表'!BF$85,0)</f>
        <v>1.192672058366903E-4</v>
      </c>
      <c r="BG48" s="29">
        <f>IFERROR('3.1 取引係数表'!BG48/'3.1 取引係数表'!BG$85,0)</f>
        <v>2.1348859776807376E-3</v>
      </c>
      <c r="BH48" s="29">
        <f>IFERROR('3.1 取引係数表'!BH48/'3.1 取引係数表'!BH$85,0)</f>
        <v>3.6569756811117207E-3</v>
      </c>
      <c r="BI48" s="29">
        <f>IFERROR('3.1 取引係数表'!BI48/'3.1 取引係数表'!BI$85,0)</f>
        <v>7.095408036677033E-3</v>
      </c>
      <c r="BJ48" s="29">
        <f>IFERROR('3.1 取引係数表'!BJ48/'3.1 取引係数表'!BJ$85,0)</f>
        <v>3.620776687400005E-3</v>
      </c>
      <c r="BK48" s="29">
        <f>IFERROR('3.1 取引係数表'!BK48/'3.1 取引係数表'!BK$85,0)</f>
        <v>2.3568850669605532E-4</v>
      </c>
      <c r="BL48" s="29">
        <f>IFERROR('3.1 取引係数表'!BL48/'3.1 取引係数表'!BL$85,0)</f>
        <v>2.8262720885671704E-3</v>
      </c>
      <c r="BM48" s="29">
        <f>IFERROR('3.1 取引係数表'!BM48/'3.1 取引係数表'!BM$85,0)</f>
        <v>2.9850315113407124E-3</v>
      </c>
      <c r="BN48" s="29">
        <f>IFERROR('3.1 取引係数表'!BN48/'3.1 取引係数表'!BN$85,0)</f>
        <v>0</v>
      </c>
      <c r="BO48" s="29">
        <f>IFERROR('3.1 取引係数表'!BO48/'3.1 取引係数表'!BO$85,0)</f>
        <v>0</v>
      </c>
      <c r="BP48" s="29">
        <f>IFERROR('3.1 取引係数表'!BP48/'3.1 取引係数表'!BP$85,0)</f>
        <v>2.6637400454435156E-3</v>
      </c>
      <c r="BQ48" s="29">
        <f>IFERROR('3.1 取引係数表'!BQ48/'3.1 取引係数表'!BQ$85,0)</f>
        <v>7.0711343649114992E-3</v>
      </c>
      <c r="BR48" s="29">
        <f>IFERROR('3.1 取引係数表'!BR48/'3.1 取引係数表'!BR$85,0)</f>
        <v>1.5906998534594998E-3</v>
      </c>
      <c r="BS48" s="29">
        <f>IFERROR('3.1 取引係数表'!BS48/'3.1 取引係数表'!BS$85,0)</f>
        <v>1.6375360597318852E-3</v>
      </c>
      <c r="BT48" s="29">
        <f>IFERROR('3.1 取引係数表'!BT48/'3.1 取引係数表'!BT$85,0)</f>
        <v>4.6558062001411226E-3</v>
      </c>
      <c r="BU48" s="29">
        <f>IFERROR('3.1 取引係数表'!BU48/'3.1 取引係数表'!BU$85,0)</f>
        <v>4.3181418265000882E-2</v>
      </c>
      <c r="BV48" s="30">
        <f>IFERROR('3.1 取引係数表'!BV48/'3.1 取引係数表'!BV$85,0)</f>
        <v>3.3265405882390285E-3</v>
      </c>
    </row>
    <row r="49" spans="1:74">
      <c r="A49" s="6" t="s">
        <v>45</v>
      </c>
      <c r="B49" s="7" t="s">
        <v>212</v>
      </c>
      <c r="C49" s="28">
        <f>IFERROR('3.1 取引係数表'!C49/'3.1 取引係数表'!C$85,0)</f>
        <v>2.1379422868105839E-4</v>
      </c>
      <c r="D49" s="29">
        <f>IFERROR('3.1 取引係数表'!D49/'3.1 取引係数表'!D$85,0)</f>
        <v>0</v>
      </c>
      <c r="E49" s="29">
        <f>IFERROR('3.1 取引係数表'!E49/'3.1 取引係数表'!E$85,0)</f>
        <v>0</v>
      </c>
      <c r="F49" s="29">
        <f>IFERROR('3.1 取引係数表'!F49/'3.1 取引係数表'!F$85,0)</f>
        <v>0</v>
      </c>
      <c r="G49" s="29">
        <f>IFERROR('3.1 取引係数表'!G49/'3.1 取引係数表'!G$85,0)</f>
        <v>0</v>
      </c>
      <c r="H49" s="29">
        <f>IFERROR('3.1 取引係数表'!H49/'3.1 取引係数表'!H$85,0)</f>
        <v>0</v>
      </c>
      <c r="I49" s="29">
        <f>IFERROR('3.1 取引係数表'!I49/'3.1 取引係数表'!I$85,0)</f>
        <v>0</v>
      </c>
      <c r="J49" s="29">
        <f>IFERROR('3.1 取引係数表'!J49/'3.1 取引係数表'!J$85,0)</f>
        <v>1.9889468015691454E-3</v>
      </c>
      <c r="K49" s="29">
        <f>IFERROR('3.1 取引係数表'!K49/'3.1 取引係数表'!K$85,0)</f>
        <v>0</v>
      </c>
      <c r="L49" s="29">
        <f>IFERROR('3.1 取引係数表'!L49/'3.1 取引係数表'!L$85,0)</f>
        <v>3.8416311003462151E-3</v>
      </c>
      <c r="M49" s="29">
        <f>IFERROR('3.1 取引係数表'!M49/'3.1 取引係数表'!M$85,0)</f>
        <v>5.2503838724057654E-4</v>
      </c>
      <c r="N49" s="29">
        <f>IFERROR('3.1 取引係数表'!N49/'3.1 取引係数表'!N$85,0)</f>
        <v>2.8128261075799261E-2</v>
      </c>
      <c r="O49" s="29">
        <f>IFERROR('3.1 取引係数表'!O49/'3.1 取引係数表'!O$85,0)</f>
        <v>0</v>
      </c>
      <c r="P49" s="29">
        <f>IFERROR('3.1 取引係数表'!P49/'3.1 取引係数表'!P$85,0)</f>
        <v>0</v>
      </c>
      <c r="Q49" s="29">
        <f>IFERROR('3.1 取引係数表'!Q49/'3.1 取引係数表'!Q$85,0)</f>
        <v>0</v>
      </c>
      <c r="R49" s="29">
        <f>IFERROR('3.1 取引係数表'!R49/'3.1 取引係数表'!R$85,0)</f>
        <v>0</v>
      </c>
      <c r="S49" s="29">
        <f>IFERROR('3.1 取引係数表'!S49/'3.1 取引係数表'!S$85,0)</f>
        <v>0</v>
      </c>
      <c r="T49" s="29">
        <f>IFERROR('3.1 取引係数表'!T49/'3.1 取引係数表'!T$85,0)</f>
        <v>0</v>
      </c>
      <c r="U49" s="29">
        <f>IFERROR('3.1 取引係数表'!U49/'3.1 取引係数表'!U$85,0)</f>
        <v>0</v>
      </c>
      <c r="V49" s="29">
        <f>IFERROR('3.1 取引係数表'!V49/'3.1 取引係数表'!V$85,0)</f>
        <v>0</v>
      </c>
      <c r="W49" s="29">
        <f>IFERROR('3.1 取引係数表'!W49/'3.1 取引係数表'!W$85,0)</f>
        <v>0</v>
      </c>
      <c r="X49" s="29">
        <f>IFERROR('3.1 取引係数表'!X49/'3.1 取引係数表'!X$85,0)</f>
        <v>9.8843921494203794E-3</v>
      </c>
      <c r="Y49" s="29">
        <f>IFERROR('3.1 取引係数表'!Y49/'3.1 取引係数表'!Y$85,0)</f>
        <v>8.3745781306266692E-6</v>
      </c>
      <c r="Z49" s="29">
        <f>IFERROR('3.1 取引係数表'!Z49/'3.1 取引係数表'!Z$85,0)</f>
        <v>0</v>
      </c>
      <c r="AA49" s="29">
        <f>IFERROR('3.1 取引係数表'!AA49/'3.1 取引係数表'!AA$85,0)</f>
        <v>1.8344576159017288E-3</v>
      </c>
      <c r="AB49" s="29">
        <f>IFERROR('3.1 取引係数表'!AB49/'3.1 取引係数表'!AB$85,0)</f>
        <v>4.5657568238213399E-3</v>
      </c>
      <c r="AC49" s="29">
        <f>IFERROR('3.1 取引係数表'!AC49/'3.1 取引係数表'!AC$85,0)</f>
        <v>7.9265784602728458E-4</v>
      </c>
      <c r="AD49" s="29">
        <f>IFERROR('3.1 取引係数表'!AD49/'3.1 取引係数表'!AD$85,0)</f>
        <v>4.7888995367959035E-2</v>
      </c>
      <c r="AE49" s="29">
        <f>IFERROR('3.1 取引係数表'!AE49/'3.1 取引係数表'!AE$85,0)</f>
        <v>0</v>
      </c>
      <c r="AF49" s="29">
        <f>IFERROR('3.1 取引係数表'!AF49/'3.1 取引係数表'!AF$85,0)</f>
        <v>0</v>
      </c>
      <c r="AG49" s="29">
        <f>IFERROR('3.1 取引係数表'!AG49/'3.1 取引係数表'!AG$85,0)</f>
        <v>1.094606871941942E-5</v>
      </c>
      <c r="AH49" s="29">
        <f>IFERROR('3.1 取引係数表'!AH49/'3.1 取引係数表'!AH$85,0)</f>
        <v>0</v>
      </c>
      <c r="AI49" s="29">
        <f>IFERROR('3.1 取引係数表'!AI49/'3.1 取引係数表'!AI$85,0)</f>
        <v>0</v>
      </c>
      <c r="AJ49" s="29">
        <f>IFERROR('3.1 取引係数表'!AJ49/'3.1 取引係数表'!AJ$85,0)</f>
        <v>0</v>
      </c>
      <c r="AK49" s="29">
        <f>IFERROR('3.1 取引係数表'!AK49/'3.1 取引係数表'!AK$85,0)</f>
        <v>0</v>
      </c>
      <c r="AL49" s="29">
        <f>IFERROR('3.1 取引係数表'!AL49/'3.1 取引係数表'!AL$85,0)</f>
        <v>0</v>
      </c>
      <c r="AM49" s="29">
        <f>IFERROR('3.1 取引係数表'!AM49/'3.1 取引係数表'!AM$85,0)</f>
        <v>0</v>
      </c>
      <c r="AN49" s="29">
        <f>IFERROR('3.1 取引係数表'!AN49/'3.1 取引係数表'!AN$85,0)</f>
        <v>0</v>
      </c>
      <c r="AO49" s="29">
        <f>IFERROR('3.1 取引係数表'!AO49/'3.1 取引係数表'!AO$85,0)</f>
        <v>0</v>
      </c>
      <c r="AP49" s="29">
        <f>IFERROR('3.1 取引係数表'!AP49/'3.1 取引係数表'!AP$85,0)</f>
        <v>1.2024668607648591E-5</v>
      </c>
      <c r="AQ49" s="29">
        <f>IFERROR('3.1 取引係数表'!AQ49/'3.1 取引係数表'!AQ$85,0)</f>
        <v>2.2922636103151864E-4</v>
      </c>
      <c r="AR49" s="29">
        <f>IFERROR('3.1 取引係数表'!AR49/'3.1 取引係数表'!AR$85,0)</f>
        <v>0</v>
      </c>
      <c r="AS49" s="29">
        <f>IFERROR('3.1 取引係数表'!AS49/'3.1 取引係数表'!AS$85,0)</f>
        <v>0</v>
      </c>
      <c r="AT49" s="29">
        <f>IFERROR('3.1 取引係数表'!AT49/'3.1 取引係数表'!AT$85,0)</f>
        <v>0</v>
      </c>
      <c r="AU49" s="29">
        <f>IFERROR('3.1 取引係数表'!AU49/'3.1 取引係数表'!AU$85,0)</f>
        <v>0</v>
      </c>
      <c r="AV49" s="29">
        <f>IFERROR('3.1 取引係数表'!AV49/'3.1 取引係数表'!AV$85,0)</f>
        <v>0</v>
      </c>
      <c r="AW49" s="29">
        <f>IFERROR('3.1 取引係数表'!AW49/'3.1 取引係数表'!AW$85,0)</f>
        <v>0</v>
      </c>
      <c r="AX49" s="29">
        <f>IFERROR('3.1 取引係数表'!AX49/'3.1 取引係数表'!AX$85,0)</f>
        <v>0</v>
      </c>
      <c r="AY49" s="29">
        <f>IFERROR('3.1 取引係数表'!AY49/'3.1 取引係数表'!AY$85,0)</f>
        <v>0</v>
      </c>
      <c r="AZ49" s="29">
        <f>IFERROR('3.1 取引係数表'!AZ49/'3.1 取引係数表'!AZ$85,0)</f>
        <v>0</v>
      </c>
      <c r="BA49" s="29">
        <f>IFERROR('3.1 取引係数表'!BA49/'3.1 取引係数表'!BA$85,0)</f>
        <v>0</v>
      </c>
      <c r="BB49" s="29">
        <f>IFERROR('3.1 取引係数表'!BB49/'3.1 取引係数表'!BB$85,0)</f>
        <v>0</v>
      </c>
      <c r="BC49" s="29">
        <f>IFERROR('3.1 取引係数表'!BC49/'3.1 取引係数表'!BC$85,0)</f>
        <v>0</v>
      </c>
      <c r="BD49" s="29">
        <f>IFERROR('3.1 取引係数表'!BD49/'3.1 取引係数表'!BD$85,0)</f>
        <v>0</v>
      </c>
      <c r="BE49" s="29">
        <f>IFERROR('3.1 取引係数表'!BE49/'3.1 取引係数表'!BE$85,0)</f>
        <v>0</v>
      </c>
      <c r="BF49" s="29">
        <f>IFERROR('3.1 取引係数表'!BF49/'3.1 取引係数表'!BF$85,0)</f>
        <v>0</v>
      </c>
      <c r="BG49" s="29">
        <f>IFERROR('3.1 取引係数表'!BG49/'3.1 取引係数表'!BG$85,0)</f>
        <v>0</v>
      </c>
      <c r="BH49" s="29">
        <f>IFERROR('3.1 取引係数表'!BH49/'3.1 取引係数表'!BH$85,0)</f>
        <v>0</v>
      </c>
      <c r="BI49" s="29">
        <f>IFERROR('3.1 取引係数表'!BI49/'3.1 取引係数表'!BI$85,0)</f>
        <v>0</v>
      </c>
      <c r="BJ49" s="29">
        <f>IFERROR('3.1 取引係数表'!BJ49/'3.1 取引係数表'!BJ$85,0)</f>
        <v>0</v>
      </c>
      <c r="BK49" s="29">
        <f>IFERROR('3.1 取引係数表'!BK49/'3.1 取引係数表'!BK$85,0)</f>
        <v>0</v>
      </c>
      <c r="BL49" s="29">
        <f>IFERROR('3.1 取引係数表'!BL49/'3.1 取引係数表'!BL$85,0)</f>
        <v>0</v>
      </c>
      <c r="BM49" s="29">
        <f>IFERROR('3.1 取引係数表'!BM49/'3.1 取引係数表'!BM$85,0)</f>
        <v>0</v>
      </c>
      <c r="BN49" s="29">
        <f>IFERROR('3.1 取引係数表'!BN49/'3.1 取引係数表'!BN$85,0)</f>
        <v>0</v>
      </c>
      <c r="BO49" s="29">
        <f>IFERROR('3.1 取引係数表'!BO49/'3.1 取引係数表'!BO$85,0)</f>
        <v>0</v>
      </c>
      <c r="BP49" s="29">
        <f>IFERROR('3.1 取引係数表'!BP49/'3.1 取引係数表'!BP$85,0)</f>
        <v>0</v>
      </c>
      <c r="BQ49" s="29">
        <f>IFERROR('3.1 取引係数表'!BQ49/'3.1 取引係数表'!BQ$85,0)</f>
        <v>0</v>
      </c>
      <c r="BR49" s="29">
        <f>IFERROR('3.1 取引係数表'!BR49/'3.1 取引係数表'!BR$85,0)</f>
        <v>4.0857016784062494E-5</v>
      </c>
      <c r="BS49" s="29">
        <f>IFERROR('3.1 取引係数表'!BS49/'3.1 取引係数表'!BS$85,0)</f>
        <v>0</v>
      </c>
      <c r="BT49" s="29">
        <f>IFERROR('3.1 取引係数表'!BT49/'3.1 取引係数表'!BT$85,0)</f>
        <v>0</v>
      </c>
      <c r="BU49" s="29">
        <f>IFERROR('3.1 取引係数表'!BU49/'3.1 取引係数表'!BU$85,0)</f>
        <v>0</v>
      </c>
      <c r="BV49" s="30">
        <f>IFERROR('3.1 取引係数表'!BV49/'3.1 取引係数表'!BV$85,0)</f>
        <v>6.3483599012195198E-6</v>
      </c>
    </row>
    <row r="50" spans="1:74">
      <c r="A50" s="6" t="s">
        <v>46</v>
      </c>
      <c r="B50" s="7" t="s">
        <v>213</v>
      </c>
      <c r="C50" s="28">
        <f>IFERROR('3.1 取引係数表'!C50/'3.1 取引係数表'!C$85,0)</f>
        <v>4.4784264744769072E-3</v>
      </c>
      <c r="D50" s="29">
        <f>IFERROR('3.1 取引係数表'!D50/'3.1 取引係数表'!D$85,0)</f>
        <v>2.6933807153940777E-3</v>
      </c>
      <c r="E50" s="29">
        <f>IFERROR('3.1 取引係数表'!E50/'3.1 取引係数表'!E$85,0)</f>
        <v>1.3536221060492905E-3</v>
      </c>
      <c r="F50" s="29">
        <f>IFERROR('3.1 取引係数表'!F50/'3.1 取引係数表'!F$85,0)</f>
        <v>8.4119725310860619E-5</v>
      </c>
      <c r="G50" s="29">
        <f>IFERROR('3.1 取引係数表'!G50/'3.1 取引係数表'!G$85,0)</f>
        <v>0</v>
      </c>
      <c r="H50" s="29">
        <f>IFERROR('3.1 取引係数表'!H50/'3.1 取引係数表'!H$85,0)</f>
        <v>4.1184717840869259E-3</v>
      </c>
      <c r="I50" s="29">
        <f>IFERROR('3.1 取引係数表'!I50/'3.1 取引係数表'!I$85,0)</f>
        <v>4.9480455220188031E-4</v>
      </c>
      <c r="J50" s="29">
        <f>IFERROR('3.1 取引係数表'!J50/'3.1 取引係数表'!J$85,0)</f>
        <v>8.0972933028309083E-4</v>
      </c>
      <c r="K50" s="29">
        <f>IFERROR('3.1 取引係数表'!K50/'3.1 取引係数表'!K$85,0)</f>
        <v>5.315409220538591E-4</v>
      </c>
      <c r="L50" s="29">
        <f>IFERROR('3.1 取引係数表'!L50/'3.1 取引係数表'!L$85,0)</f>
        <v>1.9723496259094592E-3</v>
      </c>
      <c r="M50" s="29">
        <f>IFERROR('3.1 取引係数表'!M50/'3.1 取引係数表'!M$85,0)</f>
        <v>2.6053791668730498E-3</v>
      </c>
      <c r="N50" s="29">
        <f>IFERROR('3.1 取引係数表'!N50/'3.1 取引係数表'!N$85,0)</f>
        <v>1.4230148942225596E-4</v>
      </c>
      <c r="O50" s="29">
        <f>IFERROR('3.1 取引係数表'!O50/'3.1 取引係数表'!O$85,0)</f>
        <v>0</v>
      </c>
      <c r="P50" s="29">
        <f>IFERROR('3.1 取引係数表'!P50/'3.1 取引係数表'!P$85,0)</f>
        <v>1.2851982838902078E-3</v>
      </c>
      <c r="Q50" s="29">
        <f>IFERROR('3.1 取引係数表'!Q50/'3.1 取引係数表'!Q$85,0)</f>
        <v>7.955251709136109E-4</v>
      </c>
      <c r="R50" s="29">
        <f>IFERROR('3.1 取引係数表'!R50/'3.1 取引係数表'!R$85,0)</f>
        <v>3.9983838111752722E-3</v>
      </c>
      <c r="S50" s="29">
        <f>IFERROR('3.1 取引係数表'!S50/'3.1 取引係数表'!S$85,0)</f>
        <v>5.9741526456961718E-3</v>
      </c>
      <c r="T50" s="29">
        <f>IFERROR('3.1 取引係数表'!T50/'3.1 取引係数表'!T$85,0)</f>
        <v>2.9559861757030084E-3</v>
      </c>
      <c r="U50" s="29">
        <f>IFERROR('3.1 取引係数表'!U50/'3.1 取引係数表'!U$85,0)</f>
        <v>1.496302740321879E-2</v>
      </c>
      <c r="V50" s="29">
        <f>IFERROR('3.1 取引係数表'!V50/'3.1 取引係数表'!V$85,0)</f>
        <v>4.5396133646217454E-4</v>
      </c>
      <c r="W50" s="29">
        <f>IFERROR('3.1 取引係数表'!W50/'3.1 取引係数表'!W$85,0)</f>
        <v>1.5234397976589613E-2</v>
      </c>
      <c r="X50" s="29">
        <f>IFERROR('3.1 取引係数表'!X50/'3.1 取引係数表'!X$85,0)</f>
        <v>5.4561844664800492E-3</v>
      </c>
      <c r="Y50" s="29">
        <f>IFERROR('3.1 取引係数表'!Y50/'3.1 取引係数表'!Y$85,0)</f>
        <v>3.0985939083318678E-3</v>
      </c>
      <c r="Z50" s="29">
        <f>IFERROR('3.1 取引係数表'!Z50/'3.1 取引係数表'!Z$85,0)</f>
        <v>0</v>
      </c>
      <c r="AA50" s="29">
        <f>IFERROR('3.1 取引係数表'!AA50/'3.1 取引係数表'!AA$85,0)</f>
        <v>3.0187277223699333E-4</v>
      </c>
      <c r="AB50" s="29">
        <f>IFERROR('3.1 取引係数表'!AB50/'3.1 取引係数表'!AB$85,0)</f>
        <v>1.7071960297766749E-2</v>
      </c>
      <c r="AC50" s="29">
        <f>IFERROR('3.1 取引係数表'!AC50/'3.1 取引係数表'!AC$85,0)</f>
        <v>2.943545622814835E-3</v>
      </c>
      <c r="AD50" s="29">
        <f>IFERROR('3.1 取引係数表'!AD50/'3.1 取引係数表'!AD$85,0)</f>
        <v>8.7951980490563707E-3</v>
      </c>
      <c r="AE50" s="29">
        <f>IFERROR('3.1 取引係数表'!AE50/'3.1 取引係数表'!AE$85,0)</f>
        <v>1.0373944511459589E-2</v>
      </c>
      <c r="AF50" s="29">
        <f>IFERROR('3.1 取引係数表'!AF50/'3.1 取引係数表'!AF$85,0)</f>
        <v>9.1535849850778812E-4</v>
      </c>
      <c r="AG50" s="29">
        <f>IFERROR('3.1 取引係数表'!AG50/'3.1 取引係数表'!AG$85,0)</f>
        <v>2.0359687818120122E-3</v>
      </c>
      <c r="AH50" s="29">
        <f>IFERROR('3.1 取引係数表'!AH50/'3.1 取引係数表'!AH$85,0)</f>
        <v>5.5379290452841072E-4</v>
      </c>
      <c r="AI50" s="29">
        <f>IFERROR('3.1 取引係数表'!AI50/'3.1 取引係数表'!AI$85,0)</f>
        <v>3.3056325023084025E-3</v>
      </c>
      <c r="AJ50" s="29">
        <f>IFERROR('3.1 取引係数表'!AJ50/'3.1 取引係数表'!AJ$85,0)</f>
        <v>3.8861652517039339E-4</v>
      </c>
      <c r="AK50" s="29">
        <f>IFERROR('3.1 取引係数表'!AK50/'3.1 取引係数表'!AK$85,0)</f>
        <v>1.5136581244719798E-3</v>
      </c>
      <c r="AL50" s="29">
        <f>IFERROR('3.1 取引係数表'!AL50/'3.1 取引係数表'!AL$85,0)</f>
        <v>1.3245858074160195E-3</v>
      </c>
      <c r="AM50" s="29">
        <f>IFERROR('3.1 取引係数表'!AM50/'3.1 取引係数表'!AM$85,0)</f>
        <v>0</v>
      </c>
      <c r="AN50" s="29">
        <f>IFERROR('3.1 取引係数表'!AN50/'3.1 取引係数表'!AN$85,0)</f>
        <v>4.7755491881566379E-4</v>
      </c>
      <c r="AO50" s="29">
        <f>IFERROR('3.1 取引係数表'!AO50/'3.1 取引係数表'!AO$85,0)</f>
        <v>0</v>
      </c>
      <c r="AP50" s="29">
        <f>IFERROR('3.1 取引係数表'!AP50/'3.1 取引係数表'!AP$85,0)</f>
        <v>4.5844049066660252E-4</v>
      </c>
      <c r="AQ50" s="29">
        <f>IFERROR('3.1 取引係数表'!AQ50/'3.1 取引係数表'!AQ$85,0)</f>
        <v>4.5845272206303727E-4</v>
      </c>
      <c r="AR50" s="29">
        <f>IFERROR('3.1 取引係数表'!AR50/'3.1 取引係数表'!AR$85,0)</f>
        <v>8.4674005080440302E-4</v>
      </c>
      <c r="AS50" s="29">
        <f>IFERROR('3.1 取引係数表'!AS50/'3.1 取引係数表'!AS$85,0)</f>
        <v>0</v>
      </c>
      <c r="AT50" s="29">
        <f>IFERROR('3.1 取引係数表'!AT50/'3.1 取引係数表'!AT$85,0)</f>
        <v>3.4277879341864715E-4</v>
      </c>
      <c r="AU50" s="29">
        <f>IFERROR('3.1 取引係数表'!AU50/'3.1 取引係数表'!AU$85,0)</f>
        <v>3.0231573855734928E-4</v>
      </c>
      <c r="AV50" s="29">
        <f>IFERROR('3.1 取引係数表'!AV50/'3.1 取引係数表'!AV$85,0)</f>
        <v>1.1789453478048741E-3</v>
      </c>
      <c r="AW50" s="29">
        <f>IFERROR('3.1 取引係数表'!AW50/'3.1 取引係数表'!AW$85,0)</f>
        <v>2.247866987530081E-3</v>
      </c>
      <c r="AX50" s="29">
        <f>IFERROR('3.1 取引係数表'!AX50/'3.1 取引係数表'!AX$85,0)</f>
        <v>1.926890673567842E-3</v>
      </c>
      <c r="AY50" s="29">
        <f>IFERROR('3.1 取引係数表'!AY50/'3.1 取引係数表'!AY$85,0)</f>
        <v>9.6435250926471094E-2</v>
      </c>
      <c r="AZ50" s="29">
        <f>IFERROR('3.1 取引係数表'!AZ50/'3.1 取引係数表'!AZ$85,0)</f>
        <v>0</v>
      </c>
      <c r="BA50" s="29">
        <f>IFERROR('3.1 取引係数表'!BA50/'3.1 取引係数表'!BA$85,0)</f>
        <v>2.8140295814718143E-2</v>
      </c>
      <c r="BB50" s="29">
        <f>IFERROR('3.1 取引係数表'!BB50/'3.1 取引係数表'!BB$85,0)</f>
        <v>4.7406549322498636E-3</v>
      </c>
      <c r="BC50" s="29">
        <f>IFERROR('3.1 取引係数表'!BC50/'3.1 取引係数表'!BC$85,0)</f>
        <v>2.3892022148550261E-3</v>
      </c>
      <c r="BD50" s="29">
        <f>IFERROR('3.1 取引係数表'!BD50/'3.1 取引係数表'!BD$85,0)</f>
        <v>3.7817576555854812E-2</v>
      </c>
      <c r="BE50" s="29">
        <f>IFERROR('3.1 取引係数表'!BE50/'3.1 取引係数表'!BE$85,0)</f>
        <v>3.1787138536931547E-2</v>
      </c>
      <c r="BF50" s="29">
        <f>IFERROR('3.1 取引係数表'!BF50/'3.1 取引係数表'!BF$85,0)</f>
        <v>4.6061817426583836E-3</v>
      </c>
      <c r="BG50" s="29">
        <f>IFERROR('3.1 取引係数表'!BG50/'3.1 取引係数表'!BG$85,0)</f>
        <v>3.6001940805434257E-2</v>
      </c>
      <c r="BH50" s="29">
        <f>IFERROR('3.1 取引係数表'!BH50/'3.1 取引係数表'!BH$85,0)</f>
        <v>1.0361431096483208E-3</v>
      </c>
      <c r="BI50" s="29">
        <f>IFERROR('3.1 取引係数表'!BI50/'3.1 取引係数表'!BI$85,0)</f>
        <v>1.9889613115347586E-2</v>
      </c>
      <c r="BJ50" s="29">
        <f>IFERROR('3.1 取引係数表'!BJ50/'3.1 取引係数表'!BJ$85,0)</f>
        <v>1.1303804724463342E-2</v>
      </c>
      <c r="BK50" s="29">
        <f>IFERROR('3.1 取引係数表'!BK50/'3.1 取引係数表'!BK$85,0)</f>
        <v>2.2752499417362211E-3</v>
      </c>
      <c r="BL50" s="29">
        <f>IFERROR('3.1 取引係数表'!BL50/'3.1 取引係数表'!BL$85,0)</f>
        <v>7.5722092115534743E-3</v>
      </c>
      <c r="BM50" s="29">
        <f>IFERROR('3.1 取引係数表'!BM50/'3.1 取引係数表'!BM$85,0)</f>
        <v>1.1458669349985314E-3</v>
      </c>
      <c r="BN50" s="29">
        <f>IFERROR('3.1 取引係数表'!BN50/'3.1 取引係数表'!BN$85,0)</f>
        <v>0</v>
      </c>
      <c r="BO50" s="29">
        <f>IFERROR('3.1 取引係数表'!BO50/'3.1 取引係数表'!BO$85,0)</f>
        <v>5.064438313808591E-4</v>
      </c>
      <c r="BP50" s="29">
        <f>IFERROR('3.1 取引係数表'!BP50/'3.1 取引係数表'!BP$85,0)</f>
        <v>2.391667218165641E-3</v>
      </c>
      <c r="BQ50" s="29">
        <f>IFERROR('3.1 取引係数表'!BQ50/'3.1 取引係数表'!BQ$85,0)</f>
        <v>7.5654013135923407E-3</v>
      </c>
      <c r="BR50" s="29">
        <f>IFERROR('3.1 取引係数表'!BR50/'3.1 取引係数表'!BR$85,0)</f>
        <v>1.6451758758382498E-3</v>
      </c>
      <c r="BS50" s="29">
        <f>IFERROR('3.1 取引係数表'!BS50/'3.1 取引係数表'!BS$85,0)</f>
        <v>2.8169014084507044E-3</v>
      </c>
      <c r="BT50" s="29">
        <f>IFERROR('3.1 取引係数表'!BT50/'3.1 取引係数表'!BT$85,0)</f>
        <v>4.6742938488511469E-3</v>
      </c>
      <c r="BU50" s="29">
        <f>IFERROR('3.1 取引係数表'!BU50/'3.1 取引係数表'!BU$85,0)</f>
        <v>0</v>
      </c>
      <c r="BV50" s="30">
        <f>IFERROR('3.1 取引係数表'!BV50/'3.1 取引係数表'!BV$85,0)</f>
        <v>7.9354498765243995E-4</v>
      </c>
    </row>
    <row r="51" spans="1:74">
      <c r="A51" s="6" t="s">
        <v>47</v>
      </c>
      <c r="B51" s="7" t="s">
        <v>214</v>
      </c>
      <c r="C51" s="28">
        <f>IFERROR('3.1 取引係数表'!C51/'3.1 取引係数表'!C$85,0)</f>
        <v>0</v>
      </c>
      <c r="D51" s="29">
        <f>IFERROR('3.1 取引係数表'!D51/'3.1 取引係数表'!D$85,0)</f>
        <v>0</v>
      </c>
      <c r="E51" s="29">
        <f>IFERROR('3.1 取引係数表'!E51/'3.1 取引係数表'!E$85,0)</f>
        <v>0</v>
      </c>
      <c r="F51" s="29">
        <f>IFERROR('3.1 取引係数表'!F51/'3.1 取引係数表'!F$85,0)</f>
        <v>0</v>
      </c>
      <c r="G51" s="29">
        <f>IFERROR('3.1 取引係数表'!G51/'3.1 取引係数表'!G$85,0)</f>
        <v>0</v>
      </c>
      <c r="H51" s="29">
        <f>IFERROR('3.1 取引係数表'!H51/'3.1 取引係数表'!H$85,0)</f>
        <v>0</v>
      </c>
      <c r="I51" s="29">
        <f>IFERROR('3.1 取引係数表'!I51/'3.1 取引係数表'!I$85,0)</f>
        <v>0</v>
      </c>
      <c r="J51" s="29">
        <f>IFERROR('3.1 取引係数表'!J51/'3.1 取引係数表'!J$85,0)</f>
        <v>0</v>
      </c>
      <c r="K51" s="29">
        <f>IFERROR('3.1 取引係数表'!K51/'3.1 取引係数表'!K$85,0)</f>
        <v>0</v>
      </c>
      <c r="L51" s="29">
        <f>IFERROR('3.1 取引係数表'!L51/'3.1 取引係数表'!L$85,0)</f>
        <v>0</v>
      </c>
      <c r="M51" s="29">
        <f>IFERROR('3.1 取引係数表'!M51/'3.1 取引係数表'!M$85,0)</f>
        <v>0</v>
      </c>
      <c r="N51" s="29">
        <f>IFERROR('3.1 取引係数表'!N51/'3.1 取引係数表'!N$85,0)</f>
        <v>0</v>
      </c>
      <c r="O51" s="29">
        <f>IFERROR('3.1 取引係数表'!O51/'3.1 取引係数表'!O$85,0)</f>
        <v>0</v>
      </c>
      <c r="P51" s="29">
        <f>IFERROR('3.1 取引係数表'!P51/'3.1 取引係数表'!P$85,0)</f>
        <v>0</v>
      </c>
      <c r="Q51" s="29">
        <f>IFERROR('3.1 取引係数表'!Q51/'3.1 取引係数表'!Q$85,0)</f>
        <v>0</v>
      </c>
      <c r="R51" s="29">
        <f>IFERROR('3.1 取引係数表'!R51/'3.1 取引係数表'!R$85,0)</f>
        <v>0</v>
      </c>
      <c r="S51" s="29">
        <f>IFERROR('3.1 取引係数表'!S51/'3.1 取引係数表'!S$85,0)</f>
        <v>0</v>
      </c>
      <c r="T51" s="29">
        <f>IFERROR('3.1 取引係数表'!T51/'3.1 取引係数表'!T$85,0)</f>
        <v>0</v>
      </c>
      <c r="U51" s="29">
        <f>IFERROR('3.1 取引係数表'!U51/'3.1 取引係数表'!U$85,0)</f>
        <v>0</v>
      </c>
      <c r="V51" s="29">
        <f>IFERROR('3.1 取引係数表'!V51/'3.1 取引係数表'!V$85,0)</f>
        <v>0</v>
      </c>
      <c r="W51" s="29">
        <f>IFERROR('3.1 取引係数表'!W51/'3.1 取引係数表'!W$85,0)</f>
        <v>0</v>
      </c>
      <c r="X51" s="29">
        <f>IFERROR('3.1 取引係数表'!X51/'3.1 取引係数表'!X$85,0)</f>
        <v>0</v>
      </c>
      <c r="Y51" s="29">
        <f>IFERROR('3.1 取引係数表'!Y51/'3.1 取引係数表'!Y$85,0)</f>
        <v>0</v>
      </c>
      <c r="Z51" s="29">
        <f>IFERROR('3.1 取引係数表'!Z51/'3.1 取引係数表'!Z$85,0)</f>
        <v>0</v>
      </c>
      <c r="AA51" s="29">
        <f>IFERROR('3.1 取引係数表'!AA51/'3.1 取引係数表'!AA$85,0)</f>
        <v>0</v>
      </c>
      <c r="AB51" s="29">
        <f>IFERROR('3.1 取引係数表'!AB51/'3.1 取引係数表'!AB$85,0)</f>
        <v>0</v>
      </c>
      <c r="AC51" s="29">
        <f>IFERROR('3.1 取引係数表'!AC51/'3.1 取引係数表'!AC$85,0)</f>
        <v>0</v>
      </c>
      <c r="AD51" s="29">
        <f>IFERROR('3.1 取引係数表'!AD51/'3.1 取引係数表'!AD$85,0)</f>
        <v>0</v>
      </c>
      <c r="AE51" s="29">
        <f>IFERROR('3.1 取引係数表'!AE51/'3.1 取引係数表'!AE$85,0)</f>
        <v>0</v>
      </c>
      <c r="AF51" s="29">
        <f>IFERROR('3.1 取引係数表'!AF51/'3.1 取引係数表'!AF$85,0)</f>
        <v>0</v>
      </c>
      <c r="AG51" s="29">
        <f>IFERROR('3.1 取引係数表'!AG51/'3.1 取引係数表'!AG$85,0)</f>
        <v>0</v>
      </c>
      <c r="AH51" s="29">
        <f>IFERROR('3.1 取引係数表'!AH51/'3.1 取引係数表'!AH$85,0)</f>
        <v>0</v>
      </c>
      <c r="AI51" s="29">
        <f>IFERROR('3.1 取引係数表'!AI51/'3.1 取引係数表'!AI$85,0)</f>
        <v>0</v>
      </c>
      <c r="AJ51" s="29">
        <f>IFERROR('3.1 取引係数表'!AJ51/'3.1 取引係数表'!AJ$85,0)</f>
        <v>0</v>
      </c>
      <c r="AK51" s="29">
        <f>IFERROR('3.1 取引係数表'!AK51/'3.1 取引係数表'!AK$85,0)</f>
        <v>0</v>
      </c>
      <c r="AL51" s="29">
        <f>IFERROR('3.1 取引係数表'!AL51/'3.1 取引係数表'!AL$85,0)</f>
        <v>0</v>
      </c>
      <c r="AM51" s="29">
        <f>IFERROR('3.1 取引係数表'!AM51/'3.1 取引係数表'!AM$85,0)</f>
        <v>0</v>
      </c>
      <c r="AN51" s="29">
        <f>IFERROR('3.1 取引係数表'!AN51/'3.1 取引係数表'!AN$85,0)</f>
        <v>0</v>
      </c>
      <c r="AO51" s="29">
        <f>IFERROR('3.1 取引係数表'!AO51/'3.1 取引係数表'!AO$85,0)</f>
        <v>0</v>
      </c>
      <c r="AP51" s="29">
        <f>IFERROR('3.1 取引係数表'!AP51/'3.1 取引係数表'!AP$85,0)</f>
        <v>0</v>
      </c>
      <c r="AQ51" s="29">
        <f>IFERROR('3.1 取引係数表'!AQ51/'3.1 取引係数表'!AQ$85,0)</f>
        <v>0</v>
      </c>
      <c r="AR51" s="29">
        <f>IFERROR('3.1 取引係数表'!AR51/'3.1 取引係数表'!AR$85,0)</f>
        <v>0</v>
      </c>
      <c r="AS51" s="29">
        <f>IFERROR('3.1 取引係数表'!AS51/'3.1 取引係数表'!AS$85,0)</f>
        <v>0</v>
      </c>
      <c r="AT51" s="29">
        <f>IFERROR('3.1 取引係数表'!AT51/'3.1 取引係数表'!AT$85,0)</f>
        <v>0</v>
      </c>
      <c r="AU51" s="29">
        <f>IFERROR('3.1 取引係数表'!AU51/'3.1 取引係数表'!AU$85,0)</f>
        <v>0</v>
      </c>
      <c r="AV51" s="29">
        <f>IFERROR('3.1 取引係数表'!AV51/'3.1 取引係数表'!AV$85,0)</f>
        <v>0</v>
      </c>
      <c r="AW51" s="29">
        <f>IFERROR('3.1 取引係数表'!AW51/'3.1 取引係数表'!AW$85,0)</f>
        <v>0</v>
      </c>
      <c r="AX51" s="29">
        <f>IFERROR('3.1 取引係数表'!AX51/'3.1 取引係数表'!AX$85,0)</f>
        <v>0</v>
      </c>
      <c r="AY51" s="29">
        <f>IFERROR('3.1 取引係数表'!AY51/'3.1 取引係数表'!AY$85,0)</f>
        <v>0</v>
      </c>
      <c r="AZ51" s="29">
        <f>IFERROR('3.1 取引係数表'!AZ51/'3.1 取引係数表'!AZ$85,0)</f>
        <v>0</v>
      </c>
      <c r="BA51" s="29">
        <f>IFERROR('3.1 取引係数表'!BA51/'3.1 取引係数表'!BA$85,0)</f>
        <v>0</v>
      </c>
      <c r="BB51" s="29">
        <f>IFERROR('3.1 取引係数表'!BB51/'3.1 取引係数表'!BB$85,0)</f>
        <v>0</v>
      </c>
      <c r="BC51" s="29">
        <f>IFERROR('3.1 取引係数表'!BC51/'3.1 取引係数表'!BC$85,0)</f>
        <v>0</v>
      </c>
      <c r="BD51" s="29">
        <f>IFERROR('3.1 取引係数表'!BD51/'3.1 取引係数表'!BD$85,0)</f>
        <v>0</v>
      </c>
      <c r="BE51" s="29">
        <f>IFERROR('3.1 取引係数表'!BE51/'3.1 取引係数表'!BE$85,0)</f>
        <v>0</v>
      </c>
      <c r="BF51" s="29">
        <f>IFERROR('3.1 取引係数表'!BF51/'3.1 取引係数表'!BF$85,0)</f>
        <v>0</v>
      </c>
      <c r="BG51" s="29">
        <f>IFERROR('3.1 取引係数表'!BG51/'3.1 取引係数表'!BG$85,0)</f>
        <v>0</v>
      </c>
      <c r="BH51" s="29">
        <f>IFERROR('3.1 取引係数表'!BH51/'3.1 取引係数表'!BH$85,0)</f>
        <v>0</v>
      </c>
      <c r="BI51" s="29">
        <f>IFERROR('3.1 取引係数表'!BI51/'3.1 取引係数表'!BI$85,0)</f>
        <v>0</v>
      </c>
      <c r="BJ51" s="29">
        <f>IFERROR('3.1 取引係数表'!BJ51/'3.1 取引係数表'!BJ$85,0)</f>
        <v>0</v>
      </c>
      <c r="BK51" s="29">
        <f>IFERROR('3.1 取引係数表'!BK51/'3.1 取引係数表'!BK$85,0)</f>
        <v>0</v>
      </c>
      <c r="BL51" s="29">
        <f>IFERROR('3.1 取引係数表'!BL51/'3.1 取引係数表'!BL$85,0)</f>
        <v>0</v>
      </c>
      <c r="BM51" s="29">
        <f>IFERROR('3.1 取引係数表'!BM51/'3.1 取引係数表'!BM$85,0)</f>
        <v>0</v>
      </c>
      <c r="BN51" s="29">
        <f>IFERROR('3.1 取引係数表'!BN51/'3.1 取引係数表'!BN$85,0)</f>
        <v>0</v>
      </c>
      <c r="BO51" s="29">
        <f>IFERROR('3.1 取引係数表'!BO51/'3.1 取引係数表'!BO$85,0)</f>
        <v>0</v>
      </c>
      <c r="BP51" s="29">
        <f>IFERROR('3.1 取引係数表'!BP51/'3.1 取引係数表'!BP$85,0)</f>
        <v>0</v>
      </c>
      <c r="BQ51" s="29">
        <f>IFERROR('3.1 取引係数表'!BQ51/'3.1 取引係数表'!BQ$85,0)</f>
        <v>0</v>
      </c>
      <c r="BR51" s="29">
        <f>IFERROR('3.1 取引係数表'!BR51/'3.1 取引係数表'!BR$85,0)</f>
        <v>0</v>
      </c>
      <c r="BS51" s="29">
        <f>IFERROR('3.1 取引係数表'!BS51/'3.1 取引係数表'!BS$85,0)</f>
        <v>0</v>
      </c>
      <c r="BT51" s="29">
        <f>IFERROR('3.1 取引係数表'!BT51/'3.1 取引係数表'!BT$85,0)</f>
        <v>0</v>
      </c>
      <c r="BU51" s="29">
        <f>IFERROR('3.1 取引係数表'!BU51/'3.1 取引係数表'!BU$85,0)</f>
        <v>0</v>
      </c>
      <c r="BV51" s="30">
        <f>IFERROR('3.1 取引係数表'!BV51/'3.1 取引係数表'!BV$85,0)</f>
        <v>0</v>
      </c>
    </row>
    <row r="52" spans="1:74">
      <c r="A52" s="6" t="s">
        <v>48</v>
      </c>
      <c r="B52" s="7" t="s">
        <v>215</v>
      </c>
      <c r="C52" s="28">
        <f>IFERROR('3.1 取引係数表'!C52/'3.1 取引係数表'!C$85,0)</f>
        <v>0</v>
      </c>
      <c r="D52" s="29">
        <f>IFERROR('3.1 取引係数表'!D52/'3.1 取引係数表'!D$85,0)</f>
        <v>0</v>
      </c>
      <c r="E52" s="29">
        <f>IFERROR('3.1 取引係数表'!E52/'3.1 取引係数表'!E$85,0)</f>
        <v>0</v>
      </c>
      <c r="F52" s="29">
        <f>IFERROR('3.1 取引係数表'!F52/'3.1 取引係数表'!F$85,0)</f>
        <v>0</v>
      </c>
      <c r="G52" s="29">
        <f>IFERROR('3.1 取引係数表'!G52/'3.1 取引係数表'!G$85,0)</f>
        <v>0</v>
      </c>
      <c r="H52" s="29">
        <f>IFERROR('3.1 取引係数表'!H52/'3.1 取引係数表'!H$85,0)</f>
        <v>0</v>
      </c>
      <c r="I52" s="29">
        <f>IFERROR('3.1 取引係数表'!I52/'3.1 取引係数表'!I$85,0)</f>
        <v>0</v>
      </c>
      <c r="J52" s="29">
        <f>IFERROR('3.1 取引係数表'!J52/'3.1 取引係数表'!J$85,0)</f>
        <v>0</v>
      </c>
      <c r="K52" s="29">
        <f>IFERROR('3.1 取引係数表'!K52/'3.1 取引係数表'!K$85,0)</f>
        <v>0</v>
      </c>
      <c r="L52" s="29">
        <f>IFERROR('3.1 取引係数表'!L52/'3.1 取引係数表'!L$85,0)</f>
        <v>0</v>
      </c>
      <c r="M52" s="29">
        <f>IFERROR('3.1 取引係数表'!M52/'3.1 取引係数表'!M$85,0)</f>
        <v>0</v>
      </c>
      <c r="N52" s="29">
        <f>IFERROR('3.1 取引係数表'!N52/'3.1 取引係数表'!N$85,0)</f>
        <v>0</v>
      </c>
      <c r="O52" s="29">
        <f>IFERROR('3.1 取引係数表'!O52/'3.1 取引係数表'!O$85,0)</f>
        <v>0</v>
      </c>
      <c r="P52" s="29">
        <f>IFERROR('3.1 取引係数表'!P52/'3.1 取引係数表'!P$85,0)</f>
        <v>0</v>
      </c>
      <c r="Q52" s="29">
        <f>IFERROR('3.1 取引係数表'!Q52/'3.1 取引係数表'!Q$85,0)</f>
        <v>0</v>
      </c>
      <c r="R52" s="29">
        <f>IFERROR('3.1 取引係数表'!R52/'3.1 取引係数表'!R$85,0)</f>
        <v>0</v>
      </c>
      <c r="S52" s="29">
        <f>IFERROR('3.1 取引係数表'!S52/'3.1 取引係数表'!S$85,0)</f>
        <v>0</v>
      </c>
      <c r="T52" s="29">
        <f>IFERROR('3.1 取引係数表'!T52/'3.1 取引係数表'!T$85,0)</f>
        <v>0</v>
      </c>
      <c r="U52" s="29">
        <f>IFERROR('3.1 取引係数表'!U52/'3.1 取引係数表'!U$85,0)</f>
        <v>0</v>
      </c>
      <c r="V52" s="29">
        <f>IFERROR('3.1 取引係数表'!V52/'3.1 取引係数表'!V$85,0)</f>
        <v>0</v>
      </c>
      <c r="W52" s="29">
        <f>IFERROR('3.1 取引係数表'!W52/'3.1 取引係数表'!W$85,0)</f>
        <v>0</v>
      </c>
      <c r="X52" s="29">
        <f>IFERROR('3.1 取引係数表'!X52/'3.1 取引係数表'!X$85,0)</f>
        <v>0</v>
      </c>
      <c r="Y52" s="29">
        <f>IFERROR('3.1 取引係数表'!Y52/'3.1 取引係数表'!Y$85,0)</f>
        <v>0</v>
      </c>
      <c r="Z52" s="29">
        <f>IFERROR('3.1 取引係数表'!Z52/'3.1 取引係数表'!Z$85,0)</f>
        <v>0</v>
      </c>
      <c r="AA52" s="29">
        <f>IFERROR('3.1 取引係数表'!AA52/'3.1 取引係数表'!AA$85,0)</f>
        <v>0</v>
      </c>
      <c r="AB52" s="29">
        <f>IFERROR('3.1 取引係数表'!AB52/'3.1 取引係数表'!AB$85,0)</f>
        <v>0</v>
      </c>
      <c r="AC52" s="29">
        <f>IFERROR('3.1 取引係数表'!AC52/'3.1 取引係数表'!AC$85,0)</f>
        <v>0</v>
      </c>
      <c r="AD52" s="29">
        <f>IFERROR('3.1 取引係数表'!AD52/'3.1 取引係数表'!AD$85,0)</f>
        <v>0</v>
      </c>
      <c r="AE52" s="29">
        <f>IFERROR('3.1 取引係数表'!AE52/'3.1 取引係数表'!AE$85,0)</f>
        <v>0</v>
      </c>
      <c r="AF52" s="29">
        <f>IFERROR('3.1 取引係数表'!AF52/'3.1 取引係数表'!AF$85,0)</f>
        <v>0</v>
      </c>
      <c r="AG52" s="29">
        <f>IFERROR('3.1 取引係数表'!AG52/'3.1 取引係数表'!AG$85,0)</f>
        <v>0</v>
      </c>
      <c r="AH52" s="29">
        <f>IFERROR('3.1 取引係数表'!AH52/'3.1 取引係数表'!AH$85,0)</f>
        <v>0</v>
      </c>
      <c r="AI52" s="29">
        <f>IFERROR('3.1 取引係数表'!AI52/'3.1 取引係数表'!AI$85,0)</f>
        <v>0</v>
      </c>
      <c r="AJ52" s="29">
        <f>IFERROR('3.1 取引係数表'!AJ52/'3.1 取引係数表'!AJ$85,0)</f>
        <v>0</v>
      </c>
      <c r="AK52" s="29">
        <f>IFERROR('3.1 取引係数表'!AK52/'3.1 取引係数表'!AK$85,0)</f>
        <v>0</v>
      </c>
      <c r="AL52" s="29">
        <f>IFERROR('3.1 取引係数表'!AL52/'3.1 取引係数表'!AL$85,0)</f>
        <v>0</v>
      </c>
      <c r="AM52" s="29">
        <f>IFERROR('3.1 取引係数表'!AM52/'3.1 取引係数表'!AM$85,0)</f>
        <v>0</v>
      </c>
      <c r="AN52" s="29">
        <f>IFERROR('3.1 取引係数表'!AN52/'3.1 取引係数表'!AN$85,0)</f>
        <v>0</v>
      </c>
      <c r="AO52" s="29">
        <f>IFERROR('3.1 取引係数表'!AO52/'3.1 取引係数表'!AO$85,0)</f>
        <v>0</v>
      </c>
      <c r="AP52" s="29">
        <f>IFERROR('3.1 取引係数表'!AP52/'3.1 取引係数表'!AP$85,0)</f>
        <v>0</v>
      </c>
      <c r="AQ52" s="29">
        <f>IFERROR('3.1 取引係数表'!AQ52/'3.1 取引係数表'!AQ$85,0)</f>
        <v>0</v>
      </c>
      <c r="AR52" s="29">
        <f>IFERROR('3.1 取引係数表'!AR52/'3.1 取引係数表'!AR$85,0)</f>
        <v>0</v>
      </c>
      <c r="AS52" s="29">
        <f>IFERROR('3.1 取引係数表'!AS52/'3.1 取引係数表'!AS$85,0)</f>
        <v>0</v>
      </c>
      <c r="AT52" s="29">
        <f>IFERROR('3.1 取引係数表'!AT52/'3.1 取引係数表'!AT$85,0)</f>
        <v>0</v>
      </c>
      <c r="AU52" s="29">
        <f>IFERROR('3.1 取引係数表'!AU52/'3.1 取引係数表'!AU$85,0)</f>
        <v>0</v>
      </c>
      <c r="AV52" s="29">
        <f>IFERROR('3.1 取引係数表'!AV52/'3.1 取引係数表'!AV$85,0)</f>
        <v>0</v>
      </c>
      <c r="AW52" s="29">
        <f>IFERROR('3.1 取引係数表'!AW52/'3.1 取引係数表'!AW$85,0)</f>
        <v>0</v>
      </c>
      <c r="AX52" s="29">
        <f>IFERROR('3.1 取引係数表'!AX52/'3.1 取引係数表'!AX$85,0)</f>
        <v>0</v>
      </c>
      <c r="AY52" s="29">
        <f>IFERROR('3.1 取引係数表'!AY52/'3.1 取引係数表'!AY$85,0)</f>
        <v>0</v>
      </c>
      <c r="AZ52" s="29">
        <f>IFERROR('3.1 取引係数表'!AZ52/'3.1 取引係数表'!AZ$85,0)</f>
        <v>0</v>
      </c>
      <c r="BA52" s="29">
        <f>IFERROR('3.1 取引係数表'!BA52/'3.1 取引係数表'!BA$85,0)</f>
        <v>0</v>
      </c>
      <c r="BB52" s="29">
        <f>IFERROR('3.1 取引係数表'!BB52/'3.1 取引係数表'!BB$85,0)</f>
        <v>0</v>
      </c>
      <c r="BC52" s="29">
        <f>IFERROR('3.1 取引係数表'!BC52/'3.1 取引係数表'!BC$85,0)</f>
        <v>0</v>
      </c>
      <c r="BD52" s="29">
        <f>IFERROR('3.1 取引係数表'!BD52/'3.1 取引係数表'!BD$85,0)</f>
        <v>0</v>
      </c>
      <c r="BE52" s="29">
        <f>IFERROR('3.1 取引係数表'!BE52/'3.1 取引係数表'!BE$85,0)</f>
        <v>0</v>
      </c>
      <c r="BF52" s="29">
        <f>IFERROR('3.1 取引係数表'!BF52/'3.1 取引係数表'!BF$85,0)</f>
        <v>0</v>
      </c>
      <c r="BG52" s="29">
        <f>IFERROR('3.1 取引係数表'!BG52/'3.1 取引係数表'!BG$85,0)</f>
        <v>0</v>
      </c>
      <c r="BH52" s="29">
        <f>IFERROR('3.1 取引係数表'!BH52/'3.1 取引係数表'!BH$85,0)</f>
        <v>0</v>
      </c>
      <c r="BI52" s="29">
        <f>IFERROR('3.1 取引係数表'!BI52/'3.1 取引係数表'!BI$85,0)</f>
        <v>0</v>
      </c>
      <c r="BJ52" s="29">
        <f>IFERROR('3.1 取引係数表'!BJ52/'3.1 取引係数表'!BJ$85,0)</f>
        <v>0</v>
      </c>
      <c r="BK52" s="29">
        <f>IFERROR('3.1 取引係数表'!BK52/'3.1 取引係数表'!BK$85,0)</f>
        <v>0</v>
      </c>
      <c r="BL52" s="29">
        <f>IFERROR('3.1 取引係数表'!BL52/'3.1 取引係数表'!BL$85,0)</f>
        <v>0</v>
      </c>
      <c r="BM52" s="29">
        <f>IFERROR('3.1 取引係数表'!BM52/'3.1 取引係数表'!BM$85,0)</f>
        <v>0</v>
      </c>
      <c r="BN52" s="29">
        <f>IFERROR('3.1 取引係数表'!BN52/'3.1 取引係数表'!BN$85,0)</f>
        <v>0</v>
      </c>
      <c r="BO52" s="29">
        <f>IFERROR('3.1 取引係数表'!BO52/'3.1 取引係数表'!BO$85,0)</f>
        <v>0</v>
      </c>
      <c r="BP52" s="29">
        <f>IFERROR('3.1 取引係数表'!BP52/'3.1 取引係数表'!BP$85,0)</f>
        <v>0</v>
      </c>
      <c r="BQ52" s="29">
        <f>IFERROR('3.1 取引係数表'!BQ52/'3.1 取引係数表'!BQ$85,0)</f>
        <v>0</v>
      </c>
      <c r="BR52" s="29">
        <f>IFERROR('3.1 取引係数表'!BR52/'3.1 取引係数表'!BR$85,0)</f>
        <v>0</v>
      </c>
      <c r="BS52" s="29">
        <f>IFERROR('3.1 取引係数表'!BS52/'3.1 取引係数表'!BS$85,0)</f>
        <v>0</v>
      </c>
      <c r="BT52" s="29">
        <f>IFERROR('3.1 取引係数表'!BT52/'3.1 取引係数表'!BT$85,0)</f>
        <v>0</v>
      </c>
      <c r="BU52" s="29">
        <f>IFERROR('3.1 取引係数表'!BU52/'3.1 取引係数表'!BU$85,0)</f>
        <v>0</v>
      </c>
      <c r="BV52" s="30">
        <f>IFERROR('3.1 取引係数表'!BV52/'3.1 取引係数表'!BV$85,0)</f>
        <v>0</v>
      </c>
    </row>
    <row r="53" spans="1:74">
      <c r="A53" s="6" t="s">
        <v>49</v>
      </c>
      <c r="B53" s="7" t="s">
        <v>216</v>
      </c>
      <c r="C53" s="28">
        <f>IFERROR('3.1 取引係数表'!C53/'3.1 取引係数表'!C$85,0)</f>
        <v>5.1929492913846548E-3</v>
      </c>
      <c r="D53" s="29">
        <f>IFERROR('3.1 取引係数表'!D53/'3.1 取引係数表'!D$85,0)</f>
        <v>7.4932263484993444E-3</v>
      </c>
      <c r="E53" s="29">
        <f>IFERROR('3.1 取引係数表'!E53/'3.1 取引係数表'!E$85,0)</f>
        <v>2.4691934279312919E-2</v>
      </c>
      <c r="F53" s="29">
        <f>IFERROR('3.1 取引係数表'!F53/'3.1 取引係数表'!F$85,0)</f>
        <v>1.3000321184405733E-3</v>
      </c>
      <c r="G53" s="29">
        <f>IFERROR('3.1 取引係数表'!G53/'3.1 取引係数表'!G$85,0)</f>
        <v>1.4884979702300407E-2</v>
      </c>
      <c r="H53" s="29">
        <f>IFERROR('3.1 取引係数表'!H53/'3.1 取引係数表'!H$85,0)</f>
        <v>2.6638626007711181E-2</v>
      </c>
      <c r="I53" s="29">
        <f>IFERROR('3.1 取引係数表'!I53/'3.1 取引係数表'!I$85,0)</f>
        <v>0</v>
      </c>
      <c r="J53" s="29">
        <f>IFERROR('3.1 取引係数表'!J53/'3.1 取引係数表'!J$85,0)</f>
        <v>1.6941424337476318E-2</v>
      </c>
      <c r="K53" s="29">
        <f>IFERROR('3.1 取引係数表'!K53/'3.1 取引係数表'!K$85,0)</f>
        <v>9.4716068557469564E-3</v>
      </c>
      <c r="L53" s="29">
        <f>IFERROR('3.1 取引係数表'!L53/'3.1 取引係数表'!L$85,0)</f>
        <v>1.5892796629359118E-2</v>
      </c>
      <c r="M53" s="29">
        <f>IFERROR('3.1 取引係数表'!M53/'3.1 取引係数表'!M$85,0)</f>
        <v>1.0342265590172867E-2</v>
      </c>
      <c r="N53" s="29">
        <f>IFERROR('3.1 取引係数表'!N53/'3.1 取引係数表'!N$85,0)</f>
        <v>2.0633715966227113E-3</v>
      </c>
      <c r="O53" s="29">
        <f>IFERROR('3.1 取引係数表'!O53/'3.1 取引係数表'!O$85,0)</f>
        <v>2.4285714285714285E-2</v>
      </c>
      <c r="P53" s="29">
        <f>IFERROR('3.1 取引係数表'!P53/'3.1 取引係数表'!P$85,0)</f>
        <v>1.1623306364355731E-2</v>
      </c>
      <c r="Q53" s="29">
        <f>IFERROR('3.1 取引係数表'!Q53/'3.1 取引係数表'!Q$85,0)</f>
        <v>1.4269732753262897E-2</v>
      </c>
      <c r="R53" s="29">
        <f>IFERROR('3.1 取引係数表'!R53/'3.1 取引係数表'!R$85,0)</f>
        <v>9.8402330005555646E-3</v>
      </c>
      <c r="S53" s="29">
        <f>IFERROR('3.1 取引係数表'!S53/'3.1 取引係数表'!S$85,0)</f>
        <v>5.3645452328700315E-3</v>
      </c>
      <c r="T53" s="29">
        <f>IFERROR('3.1 取引係数表'!T53/'3.1 取引係数表'!T$85,0)</f>
        <v>1.3550969502726188E-2</v>
      </c>
      <c r="U53" s="29">
        <f>IFERROR('3.1 取引係数表'!U53/'3.1 取引係数表'!U$85,0)</f>
        <v>6.7723779772496606E-2</v>
      </c>
      <c r="V53" s="29">
        <f>IFERROR('3.1 取引係数表'!V53/'3.1 取引係数表'!V$85,0)</f>
        <v>2.8871940998994303E-2</v>
      </c>
      <c r="W53" s="29">
        <f>IFERROR('3.1 取引係数表'!W53/'3.1 取引係数表'!W$85,0)</f>
        <v>2.0057643668019529E-2</v>
      </c>
      <c r="X53" s="29">
        <f>IFERROR('3.1 取引係数表'!X53/'3.1 取引係数表'!X$85,0)</f>
        <v>2.4349870580358791E-2</v>
      </c>
      <c r="Y53" s="29">
        <f>IFERROR('3.1 取引係数表'!Y53/'3.1 取引係数表'!Y$85,0)</f>
        <v>1.8139336230937365E-2</v>
      </c>
      <c r="Z53" s="29">
        <f>IFERROR('3.1 取引係数表'!Z53/'3.1 取引係数表'!Z$85,0)</f>
        <v>0</v>
      </c>
      <c r="AA53" s="29">
        <f>IFERROR('3.1 取引係数表'!AA53/'3.1 取引係数表'!AA$85,0)</f>
        <v>4.0056194777601042E-3</v>
      </c>
      <c r="AB53" s="29">
        <f>IFERROR('3.1 取引係数表'!AB53/'3.1 取引係数表'!AB$85,0)</f>
        <v>4.0496277915632754E-2</v>
      </c>
      <c r="AC53" s="29">
        <f>IFERROR('3.1 取引係数表'!AC53/'3.1 取引係数表'!AC$85,0)</f>
        <v>1.9983546993898677E-2</v>
      </c>
      <c r="AD53" s="29">
        <f>IFERROR('3.1 取引係数表'!AD53/'3.1 取引係数表'!AD$85,0)</f>
        <v>1.244354964428874E-2</v>
      </c>
      <c r="AE53" s="29">
        <f>IFERROR('3.1 取引係数表'!AE53/'3.1 取引係数表'!AE$85,0)</f>
        <v>1.2614165087023952E-2</v>
      </c>
      <c r="AF53" s="29">
        <f>IFERROR('3.1 取引係数表'!AF53/'3.1 取引係数表'!AF$85,0)</f>
        <v>1.4917047220834674E-2</v>
      </c>
      <c r="AG53" s="29">
        <f>IFERROR('3.1 取引係数表'!AG53/'3.1 取引係数表'!AG$85,0)</f>
        <v>2.1374935691846272E-2</v>
      </c>
      <c r="AH53" s="29">
        <f>IFERROR('3.1 取引係数表'!AH53/'3.1 取引係数表'!AH$85,0)</f>
        <v>2.6564753389097203E-3</v>
      </c>
      <c r="AI53" s="29">
        <f>IFERROR('3.1 取引係数表'!AI53/'3.1 取引係数表'!AI$85,0)</f>
        <v>2.8993536472760851E-3</v>
      </c>
      <c r="AJ53" s="29">
        <f>IFERROR('3.1 取引係数表'!AJ53/'3.1 取引係数表'!AJ$85,0)</f>
        <v>1.8324763840727013E-2</v>
      </c>
      <c r="AK53" s="29">
        <f>IFERROR('3.1 取引係数表'!AK53/'3.1 取引係数表'!AK$85,0)</f>
        <v>1.4995775837792172E-2</v>
      </c>
      <c r="AL53" s="29">
        <f>IFERROR('3.1 取引係数表'!AL53/'3.1 取引係数表'!AL$85,0)</f>
        <v>4.2976373375410038E-3</v>
      </c>
      <c r="AM53" s="29">
        <f>IFERROR('3.1 取引係数表'!AM53/'3.1 取引係数表'!AM$85,0)</f>
        <v>0</v>
      </c>
      <c r="AN53" s="29">
        <f>IFERROR('3.1 取引係数表'!AN53/'3.1 取引係数表'!AN$85,0)</f>
        <v>4.2979942693409743E-3</v>
      </c>
      <c r="AO53" s="29">
        <f>IFERROR('3.1 取引係数表'!AO53/'3.1 取引係数表'!AO$85,0)</f>
        <v>0</v>
      </c>
      <c r="AP53" s="29">
        <f>IFERROR('3.1 取引係数表'!AP53/'3.1 取引係数表'!AP$85,0)</f>
        <v>3.0181918205197966E-3</v>
      </c>
      <c r="AQ53" s="29">
        <f>IFERROR('3.1 取引係数表'!AQ53/'3.1 取引係数表'!AQ$85,0)</f>
        <v>6.2464183381088821E-3</v>
      </c>
      <c r="AR53" s="29">
        <f>IFERROR('3.1 取引係数表'!AR53/'3.1 取引係数表'!AR$85,0)</f>
        <v>2.3708721422523286E-2</v>
      </c>
      <c r="AS53" s="29">
        <f>IFERROR('3.1 取引係数表'!AS53/'3.1 取引係数表'!AS$85,0)</f>
        <v>0</v>
      </c>
      <c r="AT53" s="29">
        <f>IFERROR('3.1 取引係数表'!AT53/'3.1 取引係数表'!AT$85,0)</f>
        <v>9.940585009140768E-3</v>
      </c>
      <c r="AU53" s="29">
        <f>IFERROR('3.1 取引係数表'!AU53/'3.1 取引係数表'!AU$85,0)</f>
        <v>1.7897091722595078E-2</v>
      </c>
      <c r="AV53" s="29">
        <f>IFERROR('3.1 取引係数表'!AV53/'3.1 取引係数表'!AV$85,0)</f>
        <v>3.0985307173650493E-3</v>
      </c>
      <c r="AW53" s="29">
        <f>IFERROR('3.1 取引係数表'!AW53/'3.1 取引係数表'!AW$85,0)</f>
        <v>3.3198424852329904E-3</v>
      </c>
      <c r="AX53" s="29">
        <f>IFERROR('3.1 取引係数表'!AX53/'3.1 取引係数表'!AX$85,0)</f>
        <v>9.676648054121717E-3</v>
      </c>
      <c r="AY53" s="29">
        <f>IFERROR('3.1 取引係数表'!AY53/'3.1 取引係数表'!AY$85,0)</f>
        <v>3.6036045786721156E-2</v>
      </c>
      <c r="AZ53" s="29">
        <f>IFERROR('3.1 取引係数表'!AZ53/'3.1 取引係数表'!AZ$85,0)</f>
        <v>0</v>
      </c>
      <c r="BA53" s="29">
        <f>IFERROR('3.1 取引係数表'!BA53/'3.1 取引係数表'!BA$85,0)</f>
        <v>5.4903467896470187E-2</v>
      </c>
      <c r="BB53" s="29">
        <f>IFERROR('3.1 取引係数表'!BB53/'3.1 取引係数表'!BB$85,0)</f>
        <v>2.6505154374441835E-2</v>
      </c>
      <c r="BC53" s="29">
        <f>IFERROR('3.1 取引係数表'!BC53/'3.1 取引係数表'!BC$85,0)</f>
        <v>2.4258914380561169E-3</v>
      </c>
      <c r="BD53" s="29">
        <f>IFERROR('3.1 取引係数表'!BD53/'3.1 取引係数表'!BD$85,0)</f>
        <v>2.6834686535474866E-3</v>
      </c>
      <c r="BE53" s="29">
        <f>IFERROR('3.1 取引係数表'!BE53/'3.1 取引係数表'!BE$85,0)</f>
        <v>0</v>
      </c>
      <c r="BF53" s="29">
        <f>IFERROR('3.1 取引係数表'!BF53/'3.1 取引係数表'!BF$85,0)</f>
        <v>1.1628552569077303E-2</v>
      </c>
      <c r="BG53" s="29">
        <f>IFERROR('3.1 取引係数表'!BG53/'3.1 取引係数表'!BG$85,0)</f>
        <v>8.3542852101804073E-3</v>
      </c>
      <c r="BH53" s="29">
        <f>IFERROR('3.1 取引係数表'!BH53/'3.1 取引係数表'!BH$85,0)</f>
        <v>5.3635643322971901E-3</v>
      </c>
      <c r="BI53" s="29">
        <f>IFERROR('3.1 取引係数表'!BI53/'3.1 取引係数表'!BI$85,0)</f>
        <v>1.6554911779438453E-2</v>
      </c>
      <c r="BJ53" s="29">
        <f>IFERROR('3.1 取引係数表'!BJ53/'3.1 取引係数表'!BJ$85,0)</f>
        <v>1.8377666173287361E-2</v>
      </c>
      <c r="BK53" s="29">
        <f>IFERROR('3.1 取引係数表'!BK53/'3.1 取引係数表'!BK$85,0)</f>
        <v>1.1883177502412844E-2</v>
      </c>
      <c r="BL53" s="29">
        <f>IFERROR('3.1 取引係数表'!BL53/'3.1 取引係数表'!BL$85,0)</f>
        <v>1.1024767582144631E-2</v>
      </c>
      <c r="BM53" s="29">
        <f>IFERROR('3.1 取引係数表'!BM53/'3.1 取引係数表'!BM$85,0)</f>
        <v>2.614309855900011E-3</v>
      </c>
      <c r="BN53" s="29">
        <f>IFERROR('3.1 取引係数表'!BN53/'3.1 取引係数表'!BN$85,0)</f>
        <v>0</v>
      </c>
      <c r="BO53" s="29">
        <f>IFERROR('3.1 取引係数表'!BO53/'3.1 取引係数表'!BO$85,0)</f>
        <v>1.6459424519877921E-3</v>
      </c>
      <c r="BP53" s="29">
        <f>IFERROR('3.1 取引係数表'!BP53/'3.1 取引係数表'!BP$85,0)</f>
        <v>5.7208826924915251E-3</v>
      </c>
      <c r="BQ53" s="29">
        <f>IFERROR('3.1 取引係数表'!BQ53/'3.1 取引係数表'!BQ$85,0)</f>
        <v>2.1520650116887453E-2</v>
      </c>
      <c r="BR53" s="29">
        <f>IFERROR('3.1 取引係数表'!BR53/'3.1 取引係数表'!BR$85,0)</f>
        <v>1.5285971879477249E-2</v>
      </c>
      <c r="BS53" s="29">
        <f>IFERROR('3.1 取引係数表'!BS53/'3.1 取引係数表'!BS$85,0)</f>
        <v>2.2772781265908704E-2</v>
      </c>
      <c r="BT53" s="29">
        <f>IFERROR('3.1 取引係数表'!BT53/'3.1 取引係数表'!BT$85,0)</f>
        <v>1.2972166844867059E-2</v>
      </c>
      <c r="BU53" s="29">
        <f>IFERROR('3.1 取引係数表'!BU53/'3.1 取引係数表'!BU$85,0)</f>
        <v>0</v>
      </c>
      <c r="BV53" s="30">
        <f>IFERROR('3.1 取引係数表'!BV53/'3.1 取引係数表'!BV$85,0)</f>
        <v>7.7957859586975705E-3</v>
      </c>
    </row>
    <row r="54" spans="1:74">
      <c r="A54" s="6" t="s">
        <v>50</v>
      </c>
      <c r="B54" s="7" t="s">
        <v>217</v>
      </c>
      <c r="C54" s="28">
        <f>IFERROR('3.1 取引係数表'!C54/'3.1 取引係数表'!C$85,0)</f>
        <v>5.6261639126594312E-6</v>
      </c>
      <c r="D54" s="29">
        <f>IFERROR('3.1 取引係数表'!D54/'3.1 取引係数表'!D$85,0)</f>
        <v>0</v>
      </c>
      <c r="E54" s="29">
        <f>IFERROR('3.1 取引係数表'!E54/'3.1 取引係数表'!E$85,0)</f>
        <v>4.667662434652726E-4</v>
      </c>
      <c r="F54" s="29">
        <f>IFERROR('3.1 取引係数表'!F54/'3.1 取引係数表'!F$85,0)</f>
        <v>0</v>
      </c>
      <c r="G54" s="29">
        <f>IFERROR('3.1 取引係数表'!G54/'3.1 取引係数表'!G$85,0)</f>
        <v>0</v>
      </c>
      <c r="H54" s="29">
        <f>IFERROR('3.1 取引係数表'!H54/'3.1 取引係数表'!H$85,0)</f>
        <v>1.752541184717841E-4</v>
      </c>
      <c r="I54" s="29">
        <f>IFERROR('3.1 取引係数表'!I54/'3.1 取引係数表'!I$85,0)</f>
        <v>0</v>
      </c>
      <c r="J54" s="29">
        <f>IFERROR('3.1 取引係数表'!J54/'3.1 取引係数表'!J$85,0)</f>
        <v>7.7042208124022233E-4</v>
      </c>
      <c r="K54" s="29">
        <f>IFERROR('3.1 取引係数表'!K54/'3.1 取引係数表'!K$85,0)</f>
        <v>1.2496866358925835E-3</v>
      </c>
      <c r="L54" s="29">
        <f>IFERROR('3.1 取引係数表'!L54/'3.1 取引係数表'!L$85,0)</f>
        <v>4.9535178253244695E-3</v>
      </c>
      <c r="M54" s="29">
        <f>IFERROR('3.1 取引係数表'!M54/'3.1 取引係数表'!M$85,0)</f>
        <v>2.001089702313141E-3</v>
      </c>
      <c r="N54" s="29">
        <f>IFERROR('3.1 取引係数表'!N54/'3.1 取引係数表'!N$85,0)</f>
        <v>2.8460297884451191E-4</v>
      </c>
      <c r="O54" s="29">
        <f>IFERROR('3.1 取引係数表'!O54/'3.1 取引係数表'!O$85,0)</f>
        <v>2.8571428571428571E-3</v>
      </c>
      <c r="P54" s="29">
        <f>IFERROR('3.1 取引係数表'!P54/'3.1 取引係数表'!P$85,0)</f>
        <v>3.6873751810043658E-4</v>
      </c>
      <c r="Q54" s="29">
        <f>IFERROR('3.1 取引係数表'!Q54/'3.1 取引係数表'!Q$85,0)</f>
        <v>7.4580484773151032E-5</v>
      </c>
      <c r="R54" s="29">
        <f>IFERROR('3.1 取引係数表'!R54/'3.1 取引係数表'!R$85,0)</f>
        <v>1.262647519318507E-4</v>
      </c>
      <c r="S54" s="29">
        <f>IFERROR('3.1 取引係数表'!S54/'3.1 取引係数表'!S$85,0)</f>
        <v>1.21921482565228E-4</v>
      </c>
      <c r="T54" s="29">
        <f>IFERROR('3.1 取引係数表'!T54/'3.1 取引係数表'!T$85,0)</f>
        <v>6.883803422870019E-5</v>
      </c>
      <c r="U54" s="29">
        <f>IFERROR('3.1 取引係数表'!U54/'3.1 取引係数表'!U$85,0)</f>
        <v>3.0527106647158845E-3</v>
      </c>
      <c r="V54" s="29">
        <f>IFERROR('3.1 取引係数表'!V54/'3.1 取引係数表'!V$85,0)</f>
        <v>1.2571237009721757E-4</v>
      </c>
      <c r="W54" s="29">
        <f>IFERROR('3.1 取引係数表'!W54/'3.1 取引係数表'!W$85,0)</f>
        <v>4.7056055526145522E-4</v>
      </c>
      <c r="X54" s="29">
        <f>IFERROR('3.1 取引係数表'!X54/'3.1 取引係数表'!X$85,0)</f>
        <v>1.2441154918737117E-3</v>
      </c>
      <c r="Y54" s="29">
        <f>IFERROR('3.1 取引係数表'!Y54/'3.1 取引係数表'!Y$85,0)</f>
        <v>1.8089088762153606E-3</v>
      </c>
      <c r="Z54" s="29">
        <f>IFERROR('3.1 取引係数表'!Z54/'3.1 取引係数表'!Z$85,0)</f>
        <v>0</v>
      </c>
      <c r="AA54" s="29">
        <f>IFERROR('3.1 取引係数表'!AA54/'3.1 取引係数表'!AA$85,0)</f>
        <v>1.161049123988436E-4</v>
      </c>
      <c r="AB54" s="29">
        <f>IFERROR('3.1 取引係数表'!AB54/'3.1 取引係数表'!AB$85,0)</f>
        <v>3.771712158808933E-3</v>
      </c>
      <c r="AC54" s="29">
        <f>IFERROR('3.1 取引係数表'!AC54/'3.1 取引係数表'!AC$85,0)</f>
        <v>5.1287104956468091E-3</v>
      </c>
      <c r="AD54" s="29">
        <f>IFERROR('3.1 取引係数表'!AD54/'3.1 取引係数表'!AD$85,0)</f>
        <v>1.2145059136166052E-3</v>
      </c>
      <c r="AE54" s="29">
        <f>IFERROR('3.1 取引係数表'!AE54/'3.1 取引係数表'!AE$85,0)</f>
        <v>1.6543167327244528E-3</v>
      </c>
      <c r="AF54" s="29">
        <f>IFERROR('3.1 取引係数表'!AF54/'3.1 取引係数表'!AF$85,0)</f>
        <v>2.238951673635393E-3</v>
      </c>
      <c r="AG54" s="29">
        <f>IFERROR('3.1 取引係数表'!AG54/'3.1 取引係数表'!AG$85,0)</f>
        <v>1.8950381470494871E-3</v>
      </c>
      <c r="AH54" s="29">
        <f>IFERROR('3.1 取引係数表'!AH54/'3.1 取引係数表'!AH$85,0)</f>
        <v>5.8552062301701761E-4</v>
      </c>
      <c r="AI54" s="29">
        <f>IFERROR('3.1 取引係数表'!AI54/'3.1 取引係数表'!AI$85,0)</f>
        <v>1.8467220683287164E-4</v>
      </c>
      <c r="AJ54" s="29">
        <f>IFERROR('3.1 取引係数表'!AJ54/'3.1 取引係数表'!AJ$85,0)</f>
        <v>6.0160827454262822E-4</v>
      </c>
      <c r="AK54" s="29">
        <f>IFERROR('3.1 取引係数表'!AK54/'3.1 取引係数表'!AK$85,0)</f>
        <v>2.780906786820614E-3</v>
      </c>
      <c r="AL54" s="29">
        <f>IFERROR('3.1 取引係数表'!AL54/'3.1 取引係数表'!AL$85,0)</f>
        <v>6.4775983058589046E-4</v>
      </c>
      <c r="AM54" s="29">
        <f>IFERROR('3.1 取引係数表'!AM54/'3.1 取引係数表'!AM$85,0)</f>
        <v>0</v>
      </c>
      <c r="AN54" s="29">
        <f>IFERROR('3.1 取引係数表'!AN54/'3.1 取引係数表'!AN$85,0)</f>
        <v>4.7755491881566379E-4</v>
      </c>
      <c r="AO54" s="29">
        <f>IFERROR('3.1 取引係数表'!AO54/'3.1 取引係数表'!AO$85,0)</f>
        <v>0</v>
      </c>
      <c r="AP54" s="29">
        <f>IFERROR('3.1 取引係数表'!AP54/'3.1 取引係数表'!AP$85,0)</f>
        <v>1.3678060541200273E-4</v>
      </c>
      <c r="AQ54" s="29">
        <f>IFERROR('3.1 取引係数表'!AQ54/'3.1 取引係数表'!AQ$85,0)</f>
        <v>1.0315186246418338E-3</v>
      </c>
      <c r="AR54" s="29">
        <f>IFERROR('3.1 取引係数表'!AR54/'3.1 取引係数表'!AR$85,0)</f>
        <v>1.3547840812870448E-2</v>
      </c>
      <c r="AS54" s="29">
        <f>IFERROR('3.1 取引係数表'!AS54/'3.1 取引係数表'!AS$85,0)</f>
        <v>0</v>
      </c>
      <c r="AT54" s="29">
        <f>IFERROR('3.1 取引係数表'!AT54/'3.1 取引係数表'!AT$85,0)</f>
        <v>4.5703839122486289E-4</v>
      </c>
      <c r="AU54" s="29">
        <f>IFERROR('3.1 取引係数表'!AU54/'3.1 取引係数表'!AU$85,0)</f>
        <v>7.2555777253763829E-4</v>
      </c>
      <c r="AV54" s="29">
        <f>IFERROR('3.1 取引係数表'!AV54/'3.1 取引係数表'!AV$85,0)</f>
        <v>9.8698681084885662E-4</v>
      </c>
      <c r="AW54" s="29">
        <f>IFERROR('3.1 取引係数表'!AW54/'3.1 取引係数表'!AW$85,0)</f>
        <v>5.5786479982498363E-4</v>
      </c>
      <c r="AX54" s="29">
        <f>IFERROR('3.1 取引係数表'!AX54/'3.1 取引係数表'!AX$85,0)</f>
        <v>2.3629024318204193E-3</v>
      </c>
      <c r="AY54" s="29">
        <f>IFERROR('3.1 取引係数表'!AY54/'3.1 取引係数表'!AY$85,0)</f>
        <v>8.3339105738925641E-5</v>
      </c>
      <c r="AZ54" s="29">
        <f>IFERROR('3.1 取引係数表'!AZ54/'3.1 取引係数表'!AZ$85,0)</f>
        <v>0</v>
      </c>
      <c r="BA54" s="29">
        <f>IFERROR('3.1 取引係数表'!BA54/'3.1 取引係数表'!BA$85,0)</f>
        <v>2.8930273770063036E-3</v>
      </c>
      <c r="BB54" s="29">
        <f>IFERROR('3.1 取引係数表'!BB54/'3.1 取引係数表'!BB$85,0)</f>
        <v>7.0817367089040994E-3</v>
      </c>
      <c r="BC54" s="29">
        <f>IFERROR('3.1 取引係数表'!BC54/'3.1 取引係数表'!BC$85,0)</f>
        <v>1.0948064203205464E-3</v>
      </c>
      <c r="BD54" s="29">
        <f>IFERROR('3.1 取引係数表'!BD54/'3.1 取引係数表'!BD$85,0)</f>
        <v>4.6198910885249771E-4</v>
      </c>
      <c r="BE54" s="29">
        <f>IFERROR('3.1 取引係数表'!BE54/'3.1 取引係数表'!BE$85,0)</f>
        <v>0</v>
      </c>
      <c r="BF54" s="29">
        <f>IFERROR('3.1 取引係数表'!BF54/'3.1 取引係数表'!BF$85,0)</f>
        <v>7.4439187091175662E-4</v>
      </c>
      <c r="BG54" s="29">
        <f>IFERROR('3.1 取引係数表'!BG54/'3.1 取引係数表'!BG$85,0)</f>
        <v>1.1909487892020642E-3</v>
      </c>
      <c r="BH54" s="29">
        <f>IFERROR('3.1 取引係数表'!BH54/'3.1 取引係数表'!BH$85,0)</f>
        <v>3.6569756811117204E-4</v>
      </c>
      <c r="BI54" s="29">
        <f>IFERROR('3.1 取引係数表'!BI54/'3.1 取引係数表'!BI$85,0)</f>
        <v>3.0912696988469766E-3</v>
      </c>
      <c r="BJ54" s="29">
        <f>IFERROR('3.1 取引係数表'!BJ54/'3.1 取引係数表'!BJ$85,0)</f>
        <v>2.1166827799214585E-3</v>
      </c>
      <c r="BK54" s="29">
        <f>IFERROR('3.1 取引係数表'!BK54/'3.1 取引係数表'!BK$85,0)</f>
        <v>2.9809987662562528E-3</v>
      </c>
      <c r="BL54" s="29">
        <f>IFERROR('3.1 取引係数表'!BL54/'3.1 取引係数表'!BL$85,0)</f>
        <v>4.3556170605350934E-3</v>
      </c>
      <c r="BM54" s="29">
        <f>IFERROR('3.1 取引係数表'!BM54/'3.1 取引係数表'!BM$85,0)</f>
        <v>2.0847074909847232E-3</v>
      </c>
      <c r="BN54" s="29">
        <f>IFERROR('3.1 取引係数表'!BN54/'3.1 取引係数表'!BN$85,0)</f>
        <v>0</v>
      </c>
      <c r="BO54" s="29">
        <f>IFERROR('3.1 取引係数表'!BO54/'3.1 取引係数表'!BO$85,0)</f>
        <v>5.330987698745885E-5</v>
      </c>
      <c r="BP54" s="29">
        <f>IFERROR('3.1 取引係数表'!BP54/'3.1 取引係数表'!BP$85,0)</f>
        <v>4.7428911782224087E-4</v>
      </c>
      <c r="BQ54" s="29">
        <f>IFERROR('3.1 取引係数表'!BQ54/'3.1 取引係数表'!BQ$85,0)</f>
        <v>1.3314037626628076E-3</v>
      </c>
      <c r="BR54" s="29">
        <f>IFERROR('3.1 取引係数表'!BR54/'3.1 取引係数表'!BR$85,0)</f>
        <v>1.2104572172558248E-2</v>
      </c>
      <c r="BS54" s="29">
        <f>IFERROR('3.1 取引係数表'!BS54/'3.1 取引係数表'!BS$85,0)</f>
        <v>1.8216528084167658E-2</v>
      </c>
      <c r="BT54" s="29">
        <f>IFERROR('3.1 取引係数表'!BT54/'3.1 取引係数表'!BT$85,0)</f>
        <v>5.8420969923676826E-3</v>
      </c>
      <c r="BU54" s="29">
        <f>IFERROR('3.1 取引係数表'!BU54/'3.1 取引係数表'!BU$85,0)</f>
        <v>0</v>
      </c>
      <c r="BV54" s="30">
        <f>IFERROR('3.1 取引係数表'!BV54/'3.1 取引係数表'!BV$85,0)</f>
        <v>1.7838891322426852E-3</v>
      </c>
    </row>
    <row r="55" spans="1:74">
      <c r="A55" s="6" t="s">
        <v>51</v>
      </c>
      <c r="B55" s="7" t="s">
        <v>218</v>
      </c>
      <c r="C55" s="28">
        <f>IFERROR('3.1 取引係数表'!C55/'3.1 取引係数表'!C$85,0)</f>
        <v>9.5644786515210336E-5</v>
      </c>
      <c r="D55" s="29">
        <f>IFERROR('3.1 取引係数表'!D55/'3.1 取引係数表'!D$85,0)</f>
        <v>2.9908585854525284E-3</v>
      </c>
      <c r="E55" s="29">
        <f>IFERROR('3.1 取引係数表'!E55/'3.1 取引係数表'!E$85,0)</f>
        <v>3.7341299477221808E-3</v>
      </c>
      <c r="F55" s="29">
        <f>IFERROR('3.1 取引係数表'!F55/'3.1 取引係数表'!F$85,0)</f>
        <v>1.0706146857745898E-4</v>
      </c>
      <c r="G55" s="29">
        <f>IFERROR('3.1 取引係数表'!G55/'3.1 取引係数表'!G$85,0)</f>
        <v>3.6084799278304014E-3</v>
      </c>
      <c r="H55" s="29">
        <f>IFERROR('3.1 取引係数表'!H55/'3.1 取引係数表'!H$85,0)</f>
        <v>6.4844023834560111E-3</v>
      </c>
      <c r="I55" s="29">
        <f>IFERROR('3.1 取引係数表'!I55/'3.1 取引係数表'!I$85,0)</f>
        <v>9.8960910440376061E-4</v>
      </c>
      <c r="J55" s="29">
        <f>IFERROR('3.1 取引係数表'!J55/'3.1 取引係数表'!J$85,0)</f>
        <v>1.171356021477481E-3</v>
      </c>
      <c r="K55" s="29">
        <f>IFERROR('3.1 取引係数表'!K55/'3.1 取引係数表'!K$85,0)</f>
        <v>9.7166434510200118E-3</v>
      </c>
      <c r="L55" s="29">
        <f>IFERROR('3.1 取引係数表'!L55/'3.1 取引係数表'!L$85,0)</f>
        <v>8.5936975387013101E-3</v>
      </c>
      <c r="M55" s="29">
        <f>IFERROR('3.1 取引係数表'!M55/'3.1 取引係数表'!M$85,0)</f>
        <v>5.4286987963742634E-3</v>
      </c>
      <c r="N55" s="29">
        <f>IFERROR('3.1 取引係数表'!N55/'3.1 取引係数表'!N$85,0)</f>
        <v>5.6920595768902382E-4</v>
      </c>
      <c r="O55" s="29">
        <f>IFERROR('3.1 取引係数表'!O55/'3.1 取引係数表'!O$85,0)</f>
        <v>0</v>
      </c>
      <c r="P55" s="29">
        <f>IFERROR('3.1 取引係数表'!P55/'3.1 取引係数表'!P$85,0)</f>
        <v>5.8405869655324622E-4</v>
      </c>
      <c r="Q55" s="29">
        <f>IFERROR('3.1 取引係数表'!Q55/'3.1 取引係数表'!Q$85,0)</f>
        <v>1.9888129272840273E-3</v>
      </c>
      <c r="R55" s="29">
        <f>IFERROR('3.1 取引係数表'!R55/'3.1 取引係数表'!R$85,0)</f>
        <v>6.1448845940167344E-4</v>
      </c>
      <c r="S55" s="29">
        <f>IFERROR('3.1 取引係数表'!S55/'3.1 取引係数表'!S$85,0)</f>
        <v>7.3152889539136799E-4</v>
      </c>
      <c r="T55" s="29">
        <f>IFERROR('3.1 取引係数表'!T55/'3.1 取引係数表'!T$85,0)</f>
        <v>1.4779930878515042E-3</v>
      </c>
      <c r="U55" s="29">
        <f>IFERROR('3.1 取引係数表'!U55/'3.1 取引係数表'!U$85,0)</f>
        <v>2.5489343192692474E-2</v>
      </c>
      <c r="V55" s="29">
        <f>IFERROR('3.1 取引係数表'!V55/'3.1 取引係数表'!V$85,0)</f>
        <v>0.11140909598837859</v>
      </c>
      <c r="W55" s="29">
        <f>IFERROR('3.1 取引係数表'!W55/'3.1 取引係数表'!W$85,0)</f>
        <v>7.0584083289218285E-4</v>
      </c>
      <c r="X55" s="29">
        <f>IFERROR('3.1 取引係数表'!X55/'3.1 取引係数表'!X$85,0)</f>
        <v>1.5076992825249218E-3</v>
      </c>
      <c r="Y55" s="29">
        <f>IFERROR('3.1 取引係数表'!Y55/'3.1 取引係数表'!Y$85,0)</f>
        <v>2.8306074081518142E-3</v>
      </c>
      <c r="Z55" s="29">
        <f>IFERROR('3.1 取引係数表'!Z55/'3.1 取引係数表'!Z$85,0)</f>
        <v>0</v>
      </c>
      <c r="AA55" s="29">
        <f>IFERROR('3.1 取引係数表'!AA55/'3.1 取引係数表'!AA$85,0)</f>
        <v>4.6325860047138597E-3</v>
      </c>
      <c r="AB55" s="29">
        <f>IFERROR('3.1 取引係数表'!AB55/'3.1 取引係数表'!AB$85,0)</f>
        <v>8.9330024813895782E-3</v>
      </c>
      <c r="AC55" s="29">
        <f>IFERROR('3.1 取引係数表'!AC55/'3.1 取引係数表'!AC$85,0)</f>
        <v>2.6650442174538974E-3</v>
      </c>
      <c r="AD55" s="29">
        <f>IFERROR('3.1 取引係数表'!AD55/'3.1 取引係数表'!AD$85,0)</f>
        <v>3.2398908999065859E-3</v>
      </c>
      <c r="AE55" s="29">
        <f>IFERROR('3.1 取引係数表'!AE55/'3.1 取引係数表'!AE$85,0)</f>
        <v>2.4125452352231603E-3</v>
      </c>
      <c r="AF55" s="29">
        <f>IFERROR('3.1 取引係数表'!AF55/'3.1 取引係数表'!AF$85,0)</f>
        <v>1.7368990899663016E-3</v>
      </c>
      <c r="AG55" s="29">
        <f>IFERROR('3.1 取引係数表'!AG55/'3.1 取引係数表'!AG$85,0)</f>
        <v>1.2533248683735236E-3</v>
      </c>
      <c r="AH55" s="29">
        <f>IFERROR('3.1 取引係数表'!AH55/'3.1 取引係数表'!AH$85,0)</f>
        <v>5.5811941159503893E-3</v>
      </c>
      <c r="AI55" s="29">
        <f>IFERROR('3.1 取引係数表'!AI55/'3.1 取引係数表'!AI$85,0)</f>
        <v>1.6805170821791321E-3</v>
      </c>
      <c r="AJ55" s="29">
        <f>IFERROR('3.1 取引係数表'!AJ55/'3.1 取引係数表'!AJ$85,0)</f>
        <v>1.8571385866315915E-3</v>
      </c>
      <c r="AK55" s="29">
        <f>IFERROR('3.1 取引係数表'!AK55/'3.1 取引係数表'!AK$85,0)</f>
        <v>9.7859757814700091E-3</v>
      </c>
      <c r="AL55" s="29">
        <f>IFERROR('3.1 取引係数表'!AL55/'3.1 取引係数表'!AL$85,0)</f>
        <v>8.6783208072084041E-4</v>
      </c>
      <c r="AM55" s="29">
        <f>IFERROR('3.1 取引係数表'!AM55/'3.1 取引係数表'!AM$85,0)</f>
        <v>0</v>
      </c>
      <c r="AN55" s="29">
        <f>IFERROR('3.1 取引係数表'!AN55/'3.1 取引係数表'!AN$85,0)</f>
        <v>0</v>
      </c>
      <c r="AO55" s="29">
        <f>IFERROR('3.1 取引係数表'!AO55/'3.1 取引係数表'!AO$85,0)</f>
        <v>0</v>
      </c>
      <c r="AP55" s="29">
        <f>IFERROR('3.1 取引係数表'!AP55/'3.1 取引係数表'!AP$85,0)</f>
        <v>1.3688582126231965E-2</v>
      </c>
      <c r="AQ55" s="29">
        <f>IFERROR('3.1 取引係数表'!AQ55/'3.1 取引係数表'!AQ$85,0)</f>
        <v>5.7306590257879652E-4</v>
      </c>
      <c r="AR55" s="29">
        <f>IFERROR('3.1 取引係数表'!AR55/'3.1 取引係数表'!AR$85,0)</f>
        <v>3.8103302286198138E-3</v>
      </c>
      <c r="AS55" s="29">
        <f>IFERROR('3.1 取引係数表'!AS55/'3.1 取引係数表'!AS$85,0)</f>
        <v>0</v>
      </c>
      <c r="AT55" s="29">
        <f>IFERROR('3.1 取引係数表'!AT55/'3.1 取引係数表'!AT$85,0)</f>
        <v>3.6563071297989031E-3</v>
      </c>
      <c r="AU55" s="29">
        <f>IFERROR('3.1 取引係数表'!AU55/'3.1 取引係数表'!AU$85,0)</f>
        <v>1.5115786927867466E-3</v>
      </c>
      <c r="AV55" s="29">
        <f>IFERROR('3.1 取引係数表'!AV55/'3.1 取引係数表'!AV$85,0)</f>
        <v>2.5994385212794037E-3</v>
      </c>
      <c r="AW55" s="29">
        <f>IFERROR('3.1 取引係数表'!AW55/'3.1 取引係数表'!AW$85,0)</f>
        <v>3.8421570772259901E-3</v>
      </c>
      <c r="AX55" s="29">
        <f>IFERROR('3.1 取引係数表'!AX55/'3.1 取引係数表'!AX$85,0)</f>
        <v>4.9930378767633864E-3</v>
      </c>
      <c r="AY55" s="29">
        <f>IFERROR('3.1 取引係数表'!AY55/'3.1 取引係数表'!AY$85,0)</f>
        <v>3.0207720015239152E-3</v>
      </c>
      <c r="AZ55" s="29">
        <f>IFERROR('3.1 取引係数表'!AZ55/'3.1 取引係数表'!AZ$85,0)</f>
        <v>0</v>
      </c>
      <c r="BA55" s="29">
        <f>IFERROR('3.1 取引係数表'!BA55/'3.1 取引係数表'!BA$85,0)</f>
        <v>5.8602486295483779E-2</v>
      </c>
      <c r="BB55" s="29">
        <f>IFERROR('3.1 取引係数表'!BB55/'3.1 取引係数表'!BB$85,0)</f>
        <v>5.4739370975151148E-3</v>
      </c>
      <c r="BC55" s="29">
        <f>IFERROR('3.1 取引係数表'!BC55/'3.1 取引係数表'!BC$85,0)</f>
        <v>2.7428863265135405E-3</v>
      </c>
      <c r="BD55" s="29">
        <f>IFERROR('3.1 取引係数表'!BD55/'3.1 取引係数表'!BD$85,0)</f>
        <v>6.159854784699969E-4</v>
      </c>
      <c r="BE55" s="29">
        <f>IFERROR('3.1 取引係数表'!BE55/'3.1 取引係数表'!BE$85,0)</f>
        <v>0</v>
      </c>
      <c r="BF55" s="29">
        <f>IFERROR('3.1 取引係数表'!BF55/'3.1 取引係数表'!BF$85,0)</f>
        <v>5.5171364355144836E-3</v>
      </c>
      <c r="BG55" s="29">
        <f>IFERROR('3.1 取引係数表'!BG55/'3.1 取引係数表'!BG$85,0)</f>
        <v>1.7467248908296944E-3</v>
      </c>
      <c r="BH55" s="29">
        <f>IFERROR('3.1 取引係数表'!BH55/'3.1 取引係数表'!BH$85,0)</f>
        <v>4.8759675748156274E-4</v>
      </c>
      <c r="BI55" s="29">
        <f>IFERROR('3.1 取引係数表'!BI55/'3.1 取引係数表'!BI$85,0)</f>
        <v>4.427334876107341E-2</v>
      </c>
      <c r="BJ55" s="29">
        <f>IFERROR('3.1 取引係数表'!BJ55/'3.1 取引係数表'!BJ$85,0)</f>
        <v>1.2761697795193401E-2</v>
      </c>
      <c r="BK55" s="29">
        <f>IFERROR('3.1 取引係数表'!BK55/'3.1 取引係数表'!BK$85,0)</f>
        <v>1.2213668090014576E-2</v>
      </c>
      <c r="BL55" s="29">
        <f>IFERROR('3.1 取引係数表'!BL55/'3.1 取引係数表'!BL$85,0)</f>
        <v>1.150734511390249E-2</v>
      </c>
      <c r="BM55" s="29">
        <f>IFERROR('3.1 取引係数表'!BM55/'3.1 取引係数表'!BM$85,0)</f>
        <v>3.2835346624747836E-3</v>
      </c>
      <c r="BN55" s="29">
        <f>IFERROR('3.1 取引係数表'!BN55/'3.1 取引係数表'!BN$85,0)</f>
        <v>0</v>
      </c>
      <c r="BO55" s="29">
        <f>IFERROR('3.1 取引係数表'!BO55/'3.1 取引係数表'!BO$85,0)</f>
        <v>4.6646142364026495E-4</v>
      </c>
      <c r="BP55" s="29">
        <f>IFERROR('3.1 取引係数表'!BP55/'3.1 取引係数表'!BP$85,0)</f>
        <v>2.3622539395410057E-3</v>
      </c>
      <c r="BQ55" s="29">
        <f>IFERROR('3.1 取引係数表'!BQ55/'3.1 取引係数表'!BQ$85,0)</f>
        <v>1.4364911499499054E-2</v>
      </c>
      <c r="BR55" s="29">
        <f>IFERROR('3.1 取引係数表'!BR55/'3.1 取引係数表'!BR$85,0)</f>
        <v>2.4718495154357808E-2</v>
      </c>
      <c r="BS55" s="29">
        <f>IFERROR('3.1 取引係数表'!BS55/'3.1 取引係数表'!BS$85,0)</f>
        <v>4.3458340403868999E-2</v>
      </c>
      <c r="BT55" s="29">
        <f>IFERROR('3.1 取引係数表'!BT55/'3.1 取引係数表'!BT$85,0)</f>
        <v>2.1877050973528767E-2</v>
      </c>
      <c r="BU55" s="29">
        <f>IFERROR('3.1 取引係数表'!BU55/'3.1 取引係数表'!BU$85,0)</f>
        <v>0</v>
      </c>
      <c r="BV55" s="30">
        <f>IFERROR('3.1 取引係数表'!BV55/'3.1 取引係数表'!BV$85,0)</f>
        <v>1.4353641736657334E-2</v>
      </c>
    </row>
    <row r="56" spans="1:74">
      <c r="A56" s="6" t="s">
        <v>52</v>
      </c>
      <c r="B56" s="7" t="s">
        <v>145</v>
      </c>
      <c r="C56" s="28">
        <f>IFERROR('3.1 取引係数表'!C56/'3.1 取引係数表'!C$85,0)</f>
        <v>4.8148710764539415E-2</v>
      </c>
      <c r="D56" s="29">
        <f>IFERROR('3.1 取引係数表'!D56/'3.1 取引係数表'!D$85,0)</f>
        <v>2.6105693083237524E-2</v>
      </c>
      <c r="E56" s="29">
        <f>IFERROR('3.1 取引係数表'!E56/'3.1 取引係数表'!E$85,0)</f>
        <v>2.9873039581777446E-2</v>
      </c>
      <c r="F56" s="29">
        <f>IFERROR('3.1 取引係数表'!F56/'3.1 取引係数表'!F$85,0)</f>
        <v>6.6531055473135221E-3</v>
      </c>
      <c r="G56" s="29">
        <f>IFERROR('3.1 取引係数表'!G56/'3.1 取引係数表'!G$85,0)</f>
        <v>4.5105999097880017E-2</v>
      </c>
      <c r="H56" s="29">
        <f>IFERROR('3.1 取引係数表'!H56/'3.1 取引係数表'!H$85,0)</f>
        <v>4.4777427269540836E-2</v>
      </c>
      <c r="I56" s="29">
        <f>IFERROR('3.1 取引係数表'!I56/'3.1 取引係数表'!I$85,0)</f>
        <v>3.0677882236516577E-2</v>
      </c>
      <c r="J56" s="29">
        <f>IFERROR('3.1 取引係数表'!J56/'3.1 取引係数表'!J$85,0)</f>
        <v>8.7222785626125177E-2</v>
      </c>
      <c r="K56" s="29">
        <f>IFERROR('3.1 取引係数表'!K56/'3.1 取引係数表'!K$85,0)</f>
        <v>2.4986193130304805E-2</v>
      </c>
      <c r="L56" s="29">
        <f>IFERROR('3.1 取引係数表'!L56/'3.1 取引係数表'!L$85,0)</f>
        <v>6.4647155553265154E-2</v>
      </c>
      <c r="M56" s="29">
        <f>IFERROR('3.1 取引係数表'!M56/'3.1 取引係数表'!M$85,0)</f>
        <v>1.7494675318242607E-2</v>
      </c>
      <c r="N56" s="29">
        <f>IFERROR('3.1 取引係数表'!N56/'3.1 取引係数表'!N$85,0)</f>
        <v>1.5582013091737026E-2</v>
      </c>
      <c r="O56" s="29">
        <f>IFERROR('3.1 取引係数表'!O56/'3.1 取引係数表'!O$85,0)</f>
        <v>2.7142857142857142E-2</v>
      </c>
      <c r="P56" s="29">
        <f>IFERROR('3.1 取引係数表'!P56/'3.1 取引係数表'!P$85,0)</f>
        <v>7.5802475116946322E-2</v>
      </c>
      <c r="Q56" s="29">
        <f>IFERROR('3.1 取引係数表'!Q56/'3.1 取引係数表'!Q$85,0)</f>
        <v>8.1143567433188318E-2</v>
      </c>
      <c r="R56" s="29">
        <f>IFERROR('3.1 取引係数表'!R56/'3.1 取引係数表'!R$85,0)</f>
        <v>5.1103553931884378E-2</v>
      </c>
      <c r="S56" s="29">
        <f>IFERROR('3.1 取引係数表'!S56/'3.1 取引係数表'!S$85,0)</f>
        <v>4.1514264813460135E-2</v>
      </c>
      <c r="T56" s="29">
        <f>IFERROR('3.1 取引係数表'!T56/'3.1 取引係数表'!T$85,0)</f>
        <v>3.3831869175340597E-2</v>
      </c>
      <c r="U56" s="29">
        <f>IFERROR('3.1 取引係数表'!U56/'3.1 取引係数表'!U$85,0)</f>
        <v>1.7802206492941595E-2</v>
      </c>
      <c r="V56" s="29">
        <f>IFERROR('3.1 取引係数表'!V56/'3.1 取引係数表'!V$85,0)</f>
        <v>2.6748798748463514E-3</v>
      </c>
      <c r="W56" s="29">
        <f>IFERROR('3.1 取引係数表'!W56/'3.1 取引係数表'!W$85,0)</f>
        <v>7.0701723428033644E-2</v>
      </c>
      <c r="X56" s="29">
        <f>IFERROR('3.1 取引係数表'!X56/'3.1 取引係数表'!X$85,0)</f>
        <v>4.3122308150537976E-2</v>
      </c>
      <c r="Y56" s="29">
        <f>IFERROR('3.1 取引係数表'!Y56/'3.1 取引係数表'!Y$85,0)</f>
        <v>4.6395162843671754E-3</v>
      </c>
      <c r="Z56" s="29">
        <f>IFERROR('3.1 取引係数表'!Z56/'3.1 取引係数表'!Z$85,0)</f>
        <v>0</v>
      </c>
      <c r="AA56" s="29">
        <f>IFERROR('3.1 取引係数表'!AA56/'3.1 取引係数表'!AA$85,0)</f>
        <v>2.1142704547829419E-2</v>
      </c>
      <c r="AB56" s="29">
        <f>IFERROR('3.1 取引係数表'!AB56/'3.1 取引係数表'!AB$85,0)</f>
        <v>4.6749379652605456E-2</v>
      </c>
      <c r="AC56" s="29">
        <f>IFERROR('3.1 取引係数表'!AC56/'3.1 取引係数表'!AC$85,0)</f>
        <v>3.8154692534448482E-2</v>
      </c>
      <c r="AD56" s="29">
        <f>IFERROR('3.1 取引係数表'!AD56/'3.1 取引係数表'!AD$85,0)</f>
        <v>3.7862372914947123E-2</v>
      </c>
      <c r="AE56" s="29">
        <f>IFERROR('3.1 取引係数表'!AE56/'3.1 取引係数表'!AE$85,0)</f>
        <v>5.2317766672410823E-2</v>
      </c>
      <c r="AF56" s="29">
        <f>IFERROR('3.1 取引係数表'!AF56/'3.1 取引係数表'!AF$85,0)</f>
        <v>4.1064351477378476E-2</v>
      </c>
      <c r="AG56" s="29">
        <f>IFERROR('3.1 取引係数表'!AG56/'3.1 取引係数表'!AG$85,0)</f>
        <v>2.5392142911873201E-2</v>
      </c>
      <c r="AH56" s="29">
        <f>IFERROR('3.1 取引係数表'!AH56/'3.1 取引係数表'!AH$85,0)</f>
        <v>3.8901067205076433E-2</v>
      </c>
      <c r="AI56" s="29">
        <f>IFERROR('3.1 取引係数表'!AI56/'3.1 取引係数表'!AI$85,0)</f>
        <v>0.06</v>
      </c>
      <c r="AJ56" s="29">
        <f>IFERROR('3.1 取引係数表'!AJ56/'3.1 取引係数表'!AJ$85,0)</f>
        <v>3.5610725816094702E-2</v>
      </c>
      <c r="AK56" s="29">
        <f>IFERROR('3.1 取引係数表'!AK56/'3.1 取引係数表'!AK$85,0)</f>
        <v>8.487045902562658E-2</v>
      </c>
      <c r="AL56" s="29">
        <f>IFERROR('3.1 取引係数表'!AL56/'3.1 取引係数表'!AL$85,0)</f>
        <v>3.4028152638790846E-2</v>
      </c>
      <c r="AM56" s="29">
        <f>IFERROR('3.1 取引係数表'!AM56/'3.1 取引係数表'!AM$85,0)</f>
        <v>0</v>
      </c>
      <c r="AN56" s="29">
        <f>IFERROR('3.1 取引係数表'!AN56/'3.1 取引係数表'!AN$85,0)</f>
        <v>1.9102196752626553E-2</v>
      </c>
      <c r="AO56" s="29">
        <f>IFERROR('3.1 取引係数表'!AO56/'3.1 取引係数表'!AO$85,0)</f>
        <v>0</v>
      </c>
      <c r="AP56" s="29">
        <f>IFERROR('3.1 取引係数表'!AP56/'3.1 取引係数表'!AP$85,0)</f>
        <v>1.748086198836914E-3</v>
      </c>
      <c r="AQ56" s="29">
        <f>IFERROR('3.1 取引係数表'!AQ56/'3.1 取引係数表'!AQ$85,0)</f>
        <v>2.9570200573065902E-2</v>
      </c>
      <c r="AR56" s="29">
        <f>IFERROR('3.1 取引係数表'!AR56/'3.1 取引係数表'!AR$85,0)</f>
        <v>4.4877222692633362E-2</v>
      </c>
      <c r="AS56" s="29">
        <f>IFERROR('3.1 取引係数表'!AS56/'3.1 取引係数表'!AS$85,0)</f>
        <v>0</v>
      </c>
      <c r="AT56" s="29">
        <f>IFERROR('3.1 取引係数表'!AT56/'3.1 取引係数表'!AT$85,0)</f>
        <v>7.9181901279707492E-2</v>
      </c>
      <c r="AU56" s="29">
        <f>IFERROR('3.1 取引係数表'!AU56/'3.1 取引係数表'!AU$85,0)</f>
        <v>2.9385089787774352E-2</v>
      </c>
      <c r="AV56" s="29">
        <f>IFERROR('3.1 取引係数表'!AV56/'3.1 取引係数表'!AV$85,0)</f>
        <v>6.6217696977452875E-2</v>
      </c>
      <c r="AW56" s="29">
        <f>IFERROR('3.1 取引係数表'!AW56/'3.1 取引係数表'!AW$85,0)</f>
        <v>3.7308575803981621E-2</v>
      </c>
      <c r="AX56" s="29">
        <f>IFERROR('3.1 取引係数表'!AX56/'3.1 取引係数表'!AX$85,0)</f>
        <v>3.8369034726226811E-2</v>
      </c>
      <c r="AY56" s="29">
        <f>IFERROR('3.1 取引係数表'!AY56/'3.1 取引係数表'!AY$85,0)</f>
        <v>1.7447095902746511E-3</v>
      </c>
      <c r="AZ56" s="29">
        <f>IFERROR('3.1 取引係数表'!AZ56/'3.1 取引係数表'!AZ$85,0)</f>
        <v>0</v>
      </c>
      <c r="BA56" s="29">
        <f>IFERROR('3.1 取引係数表'!BA56/'3.1 取引係数表'!BA$85,0)</f>
        <v>2.2541060171766828E-2</v>
      </c>
      <c r="BB56" s="29">
        <f>IFERROR('3.1 取引係数表'!BB56/'3.1 取引係数表'!BB$85,0)</f>
        <v>1.9235817267225713E-2</v>
      </c>
      <c r="BC56" s="29">
        <f>IFERROR('3.1 取引係数表'!BC56/'3.1 取引係数表'!BC$85,0)</f>
        <v>6.103619171733448E-3</v>
      </c>
      <c r="BD56" s="29">
        <f>IFERROR('3.1 取引係数表'!BD56/'3.1 取引係数表'!BD$85,0)</f>
        <v>3.014397022299985E-3</v>
      </c>
      <c r="BE56" s="29">
        <f>IFERROR('3.1 取引係数表'!BE56/'3.1 取引係数表'!BE$85,0)</f>
        <v>5.3006552077112124E-4</v>
      </c>
      <c r="BF56" s="29">
        <f>IFERROR('3.1 取引係数表'!BF56/'3.1 取引係数表'!BF$85,0)</f>
        <v>1.4396374276942564E-2</v>
      </c>
      <c r="BG56" s="29">
        <f>IFERROR('3.1 取引係数表'!BG56/'3.1 取引係数表'!BG$85,0)</f>
        <v>6.8545719200741031E-3</v>
      </c>
      <c r="BH56" s="29">
        <f>IFERROR('3.1 取引係数表'!BH56/'3.1 取引係数表'!BH$85,0)</f>
        <v>2.1941854086670324E-2</v>
      </c>
      <c r="BI56" s="29">
        <f>IFERROR('3.1 取引係数表'!BI56/'3.1 取引係数表'!BI$85,0)</f>
        <v>1.9062569733021034E-2</v>
      </c>
      <c r="BJ56" s="29">
        <f>IFERROR('3.1 取引係数表'!BJ56/'3.1 取引係数表'!BJ$85,0)</f>
        <v>1.3049169668295104E-2</v>
      </c>
      <c r="BK56" s="29">
        <f>IFERROR('3.1 取引係数表'!BK56/'3.1 取引係数表'!BK$85,0)</f>
        <v>5.768706623110377E-2</v>
      </c>
      <c r="BL56" s="29">
        <f>IFERROR('3.1 取引係数表'!BL56/'3.1 取引係数表'!BL$85,0)</f>
        <v>4.3703427719821164E-2</v>
      </c>
      <c r="BM56" s="29">
        <f>IFERROR('3.1 取引係数表'!BM56/'3.1 取引係数表'!BM$85,0)</f>
        <v>3.6687000187768111E-2</v>
      </c>
      <c r="BN56" s="29">
        <f>IFERROR('3.1 取引係数表'!BN56/'3.1 取引係数表'!BN$85,0)</f>
        <v>0</v>
      </c>
      <c r="BO56" s="29">
        <f>IFERROR('3.1 取引係数表'!BO56/'3.1 取引係数表'!BO$85,0)</f>
        <v>1.4746844721655805E-2</v>
      </c>
      <c r="BP56" s="29">
        <f>IFERROR('3.1 取引係数表'!BP56/'3.1 取引係数表'!BP$85,0)</f>
        <v>3.073319950291559E-2</v>
      </c>
      <c r="BQ56" s="29">
        <f>IFERROR('3.1 取引係数表'!BQ56/'3.1 取引係数表'!BQ$85,0)</f>
        <v>2.4112211955916733E-2</v>
      </c>
      <c r="BR56" s="29">
        <f>IFERROR('3.1 取引係数表'!BR56/'3.1 取引係数表'!BR$85,0)</f>
        <v>0.11312490807171223</v>
      </c>
      <c r="BS56" s="29">
        <f>IFERROR('3.1 取引係数表'!BS56/'3.1 取引係数表'!BS$85,0)</f>
        <v>6.9302562362124551E-2</v>
      </c>
      <c r="BT56" s="29">
        <f>IFERROR('3.1 取引係数表'!BT56/'3.1 取引係数表'!BT$85,0)</f>
        <v>2.991609688760434E-2</v>
      </c>
      <c r="BU56" s="29">
        <f>IFERROR('3.1 取引係数表'!BU56/'3.1 取引係数表'!BU$85,0)</f>
        <v>0.15090621150800634</v>
      </c>
      <c r="BV56" s="30">
        <f>IFERROR('3.1 取引係数表'!BV56/'3.1 取引係数表'!BV$85,0)</f>
        <v>7.4021876448219599E-3</v>
      </c>
    </row>
    <row r="57" spans="1:74">
      <c r="A57" s="6" t="s">
        <v>53</v>
      </c>
      <c r="B57" s="7" t="s">
        <v>219</v>
      </c>
      <c r="C57" s="28">
        <f>IFERROR('3.1 取引係数表'!C57/'3.1 取引係数表'!C$85,0)</f>
        <v>1.4993726827237385E-2</v>
      </c>
      <c r="D57" s="29">
        <f>IFERROR('3.1 取引係数表'!D57/'3.1 取引係数表'!D$85,0)</f>
        <v>2.1748044284002926E-2</v>
      </c>
      <c r="E57" s="29">
        <f>IFERROR('3.1 取引係数表'!E57/'3.1 取引係数表'!E$85,0)</f>
        <v>1.5916728902165795E-2</v>
      </c>
      <c r="F57" s="29">
        <f>IFERROR('3.1 取引係数表'!F57/'3.1 取引係数表'!F$85,0)</f>
        <v>1.8498692320633805E-2</v>
      </c>
      <c r="G57" s="29">
        <f>IFERROR('3.1 取引係数表'!G57/'3.1 取引係数表'!G$85,0)</f>
        <v>2.2552999548940009E-2</v>
      </c>
      <c r="H57" s="29">
        <f>IFERROR('3.1 取引係数表'!H57/'3.1 取引係数表'!H$85,0)</f>
        <v>8.8415702769015073E-2</v>
      </c>
      <c r="I57" s="29">
        <f>IFERROR('3.1 取引係数表'!I57/'3.1 取引係数表'!I$85,0)</f>
        <v>0</v>
      </c>
      <c r="J57" s="29">
        <f>IFERROR('3.1 取引係数表'!J57/'3.1 取引係数表'!J$85,0)</f>
        <v>3.0581039755351682E-3</v>
      </c>
      <c r="K57" s="29">
        <f>IFERROR('3.1 取引係数表'!K57/'3.1 取引係数表'!K$85,0)</f>
        <v>2.4560206433907033E-3</v>
      </c>
      <c r="L57" s="29">
        <f>IFERROR('3.1 取引係数表'!L57/'3.1 取引係数表'!L$85,0)</f>
        <v>4.8145319847021873E-3</v>
      </c>
      <c r="M57" s="29">
        <f>IFERROR('3.1 取引係数表'!M57/'3.1 取引係数表'!M$85,0)</f>
        <v>3.7446134033384515E-3</v>
      </c>
      <c r="N57" s="29">
        <f>IFERROR('3.1 取引係数表'!N57/'3.1 取引係数表'!N$85,0)</f>
        <v>9.4867659614837304E-4</v>
      </c>
      <c r="O57" s="29">
        <f>IFERROR('3.1 取引係数表'!O57/'3.1 取引係数表'!O$85,0)</f>
        <v>1.8571428571428572E-2</v>
      </c>
      <c r="P57" s="29">
        <f>IFERROR('3.1 取引係数表'!P57/'3.1 取引係数表'!P$85,0)</f>
        <v>1.0662435605510069E-2</v>
      </c>
      <c r="Q57" s="29">
        <f>IFERROR('3.1 取引係数表'!Q57/'3.1 取引係数表'!Q$85,0)</f>
        <v>1.1535114978247359E-2</v>
      </c>
      <c r="R57" s="29">
        <f>IFERROR('3.1 取引係数表'!R57/'3.1 取引係数表'!R$85,0)</f>
        <v>9.6634623478509731E-3</v>
      </c>
      <c r="S57" s="29">
        <f>IFERROR('3.1 取引係数表'!S57/'3.1 取引係数表'!S$85,0)</f>
        <v>3.7186052182394537E-3</v>
      </c>
      <c r="T57" s="29">
        <f>IFERROR('3.1 取引係数表'!T57/'3.1 取引係数表'!T$85,0)</f>
        <v>8.7464796431760243E-3</v>
      </c>
      <c r="U57" s="29">
        <f>IFERROR('3.1 取引係数表'!U57/'3.1 取引係数表'!U$85,0)</f>
        <v>1.0465683366944785E-2</v>
      </c>
      <c r="V57" s="29">
        <f>IFERROR('3.1 取引係数表'!V57/'3.1 取引係数表'!V$85,0)</f>
        <v>1.7948932841658286E-3</v>
      </c>
      <c r="W57" s="29">
        <f>IFERROR('3.1 取引係数表'!W57/'3.1 取引係数表'!W$85,0)</f>
        <v>2.9998235397917768E-3</v>
      </c>
      <c r="X57" s="29">
        <f>IFERROR('3.1 取引係数表'!X57/'3.1 取引係数表'!X$85,0)</f>
        <v>2.8150748841549241E-3</v>
      </c>
      <c r="Y57" s="29">
        <f>IFERROR('3.1 取引係数表'!Y57/'3.1 取引係数表'!Y$85,0)</f>
        <v>1.6506293495465167E-2</v>
      </c>
      <c r="Z57" s="29">
        <f>IFERROR('3.1 取引係数表'!Z57/'3.1 取引係数表'!Z$85,0)</f>
        <v>0</v>
      </c>
      <c r="AA57" s="29">
        <f>IFERROR('3.1 取引係数表'!AA57/'3.1 取引係数表'!AA$85,0)</f>
        <v>7.0127367088901535E-3</v>
      </c>
      <c r="AB57" s="29">
        <f>IFERROR('3.1 取引係数表'!AB57/'3.1 取引係数表'!AB$85,0)</f>
        <v>2.4714640198511165E-2</v>
      </c>
      <c r="AC57" s="29">
        <f>IFERROR('3.1 取引係数表'!AC57/'3.1 取引係数表'!AC$85,0)</f>
        <v>6.1870158360183723E-3</v>
      </c>
      <c r="AD57" s="29">
        <f>IFERROR('3.1 取引係数表'!AD57/'3.1 取引係数表'!AD$85,0)</f>
        <v>1.9555357904620801E-2</v>
      </c>
      <c r="AE57" s="29">
        <f>IFERROR('3.1 取引係数表'!AE57/'3.1 取引係数表'!AE$85,0)</f>
        <v>1.0098225056005515E-2</v>
      </c>
      <c r="AF57" s="29">
        <f>IFERROR('3.1 取引係数表'!AF57/'3.1 取引係数表'!AF$85,0)</f>
        <v>3.2481280791924558E-3</v>
      </c>
      <c r="AG57" s="29">
        <f>IFERROR('3.1 取引係数表'!AG57/'3.1 取引係数表'!AG$85,0)</f>
        <v>4.5467232943288416E-3</v>
      </c>
      <c r="AH57" s="29">
        <f>IFERROR('3.1 取引係数表'!AH57/'3.1 取引係数表'!AH$85,0)</f>
        <v>1.2007499278915489E-2</v>
      </c>
      <c r="AI57" s="29">
        <f>IFERROR('3.1 取引係数表'!AI57/'3.1 取引係数表'!AI$85,0)</f>
        <v>1.9390581717451522E-2</v>
      </c>
      <c r="AJ57" s="29">
        <f>IFERROR('3.1 取引係数表'!AJ57/'3.1 取引係数表'!AJ$85,0)</f>
        <v>1.5664235322252779E-2</v>
      </c>
      <c r="AK57" s="29">
        <f>IFERROR('3.1 取引係数表'!AK57/'3.1 取引係数表'!AK$85,0)</f>
        <v>1.0806814981695298E-2</v>
      </c>
      <c r="AL57" s="29">
        <f>IFERROR('3.1 取引係数表'!AL57/'3.1 取引係数表'!AL$85,0)</f>
        <v>4.4346634555495574E-3</v>
      </c>
      <c r="AM57" s="29">
        <f>IFERROR('3.1 取引係数表'!AM57/'3.1 取引係数表'!AM$85,0)</f>
        <v>0</v>
      </c>
      <c r="AN57" s="29">
        <f>IFERROR('3.1 取引係数表'!AN57/'3.1 取引係数表'!AN$85,0)</f>
        <v>3.3428844317096467E-3</v>
      </c>
      <c r="AO57" s="29">
        <f>IFERROR('3.1 取引係数表'!AO57/'3.1 取引係数表'!AO$85,0)</f>
        <v>0</v>
      </c>
      <c r="AP57" s="29">
        <f>IFERROR('3.1 取引係数表'!AP57/'3.1 取引係数表'!AP$85,0)</f>
        <v>2.2095328566554287E-4</v>
      </c>
      <c r="AQ57" s="29">
        <f>IFERROR('3.1 取引係数表'!AQ57/'3.1 取引係数表'!AQ$85,0)</f>
        <v>2.5214899713467049E-3</v>
      </c>
      <c r="AR57" s="29">
        <f>IFERROR('3.1 取引係数表'!AR57/'3.1 取引係数表'!AR$85,0)</f>
        <v>8.8907705334462326E-3</v>
      </c>
      <c r="AS57" s="29">
        <f>IFERROR('3.1 取引係数表'!AS57/'3.1 取引係数表'!AS$85,0)</f>
        <v>0</v>
      </c>
      <c r="AT57" s="29">
        <f>IFERROR('3.1 取引係数表'!AT57/'3.1 取引係数表'!AT$85,0)</f>
        <v>2.6851005484460694E-2</v>
      </c>
      <c r="AU57" s="29">
        <f>IFERROR('3.1 取引係数表'!AU57/'3.1 取引係数表'!AU$85,0)</f>
        <v>1.0883366588064574E-3</v>
      </c>
      <c r="AV57" s="29">
        <f>IFERROR('3.1 取引係数表'!AV57/'3.1 取引係数表'!AV$85,0)</f>
        <v>1.0636102601838003E-2</v>
      </c>
      <c r="AW57" s="29">
        <f>IFERROR('3.1 取引係数表'!AW57/'3.1 取引係数表'!AW$85,0)</f>
        <v>1.5543644716692191E-2</v>
      </c>
      <c r="AX57" s="29">
        <f>IFERROR('3.1 取引係数表'!AX57/'3.1 取引係数表'!AX$85,0)</f>
        <v>2.5710628841474563E-2</v>
      </c>
      <c r="AY57" s="29">
        <f>IFERROR('3.1 取引係数表'!AY57/'3.1 取引係数表'!AY$85,0)</f>
        <v>3.1892901672843144E-2</v>
      </c>
      <c r="AZ57" s="29">
        <f>IFERROR('3.1 取引係数表'!AZ57/'3.1 取引係数表'!AZ$85,0)</f>
        <v>0</v>
      </c>
      <c r="BA57" s="29">
        <f>IFERROR('3.1 取引係数表'!BA57/'3.1 取引係数表'!BA$85,0)</f>
        <v>1.0531260174969442E-2</v>
      </c>
      <c r="BB57" s="29">
        <f>IFERROR('3.1 取引係数表'!BB57/'3.1 取引係数表'!BB$85,0)</f>
        <v>5.6077539595810307E-2</v>
      </c>
      <c r="BC57" s="29">
        <f>IFERROR('3.1 取引係数表'!BC57/'3.1 取引係数表'!BC$85,0)</f>
        <v>0.11647654311203862</v>
      </c>
      <c r="BD57" s="29">
        <f>IFERROR('3.1 取引係数表'!BD57/'3.1 取引係数表'!BD$85,0)</f>
        <v>6.0350194297547198E-2</v>
      </c>
      <c r="BE57" s="29">
        <f>IFERROR('3.1 取引係数表'!BE57/'3.1 取引係数表'!BE$85,0)</f>
        <v>5.8074299707514813E-2</v>
      </c>
      <c r="BF57" s="29">
        <f>IFERROR('3.1 取引係数表'!BF57/'3.1 取引係数表'!BF$85,0)</f>
        <v>2.5743209480509066E-2</v>
      </c>
      <c r="BG57" s="29">
        <f>IFERROR('3.1 取引係数表'!BG57/'3.1 取引係数表'!BG$85,0)</f>
        <v>1.3850293326275858E-2</v>
      </c>
      <c r="BH57" s="29">
        <f>IFERROR('3.1 取引係数表'!BH57/'3.1 取引係数表'!BH$85,0)</f>
        <v>1.1580422990187115E-2</v>
      </c>
      <c r="BI57" s="29">
        <f>IFERROR('3.1 取引係数表'!BI57/'3.1 取引係数表'!BI$85,0)</f>
        <v>6.262122817502735E-3</v>
      </c>
      <c r="BJ57" s="29">
        <f>IFERROR('3.1 取引係数表'!BJ57/'3.1 取引係数表'!BJ$85,0)</f>
        <v>4.4849034488069059E-3</v>
      </c>
      <c r="BK57" s="29">
        <f>IFERROR('3.1 取引係数表'!BK57/'3.1 取引係数表'!BK$85,0)</f>
        <v>1.42440126560778E-2</v>
      </c>
      <c r="BL57" s="29">
        <f>IFERROR('3.1 取引係数表'!BL57/'3.1 取引係数表'!BL$85,0)</f>
        <v>1.1936697182598823E-2</v>
      </c>
      <c r="BM57" s="29">
        <f>IFERROR('3.1 取引係数表'!BM57/'3.1 取引係数表'!BM$85,0)</f>
        <v>1.6764322133045743E-2</v>
      </c>
      <c r="BN57" s="29">
        <f>IFERROR('3.1 取引係数表'!BN57/'3.1 取引係数表'!BN$85,0)</f>
        <v>0</v>
      </c>
      <c r="BO57" s="29">
        <f>IFERROR('3.1 取引係数表'!BO57/'3.1 取引係数表'!BO$85,0)</f>
        <v>6.84365545826503E-2</v>
      </c>
      <c r="BP57" s="29">
        <f>IFERROR('3.1 取引係数表'!BP57/'3.1 取引係数表'!BP$85,0)</f>
        <v>2.0618708315869198E-2</v>
      </c>
      <c r="BQ57" s="29">
        <f>IFERROR('3.1 取引係数表'!BQ57/'3.1 取引係数表'!BQ$85,0)</f>
        <v>1.2223088055215407E-2</v>
      </c>
      <c r="BR57" s="29">
        <f>IFERROR('3.1 取引係数表'!BR57/'3.1 取引係数表'!BR$85,0)</f>
        <v>1.0549281733644935E-2</v>
      </c>
      <c r="BS57" s="29">
        <f>IFERROR('3.1 取引係数表'!BS57/'3.1 取引係数表'!BS$85,0)</f>
        <v>3.7154250806041067E-2</v>
      </c>
      <c r="BT57" s="29">
        <f>IFERROR('3.1 取引係数表'!BT57/'3.1 取引係数表'!BT$85,0)</f>
        <v>9.0065661965668432E-3</v>
      </c>
      <c r="BU57" s="29">
        <f>IFERROR('3.1 取引係数表'!BU57/'3.1 取引係数表'!BU$85,0)</f>
        <v>0</v>
      </c>
      <c r="BV57" s="30">
        <f>IFERROR('3.1 取引係数表'!BV57/'3.1 取引係数表'!BV$85,0)</f>
        <v>0.58931190127030686</v>
      </c>
    </row>
    <row r="58" spans="1:74">
      <c r="A58" s="6" t="s">
        <v>54</v>
      </c>
      <c r="B58" s="7" t="s">
        <v>220</v>
      </c>
      <c r="C58" s="28">
        <f>IFERROR('3.1 取引係数表'!C58/'3.1 取引係数表'!C$85,0)</f>
        <v>5.6261639126594316E-5</v>
      </c>
      <c r="D58" s="29">
        <f>IFERROR('3.1 取引係数表'!D58/'3.1 取引係数表'!D$85,0)</f>
        <v>0</v>
      </c>
      <c r="E58" s="29">
        <f>IFERROR('3.1 取引係数表'!E58/'3.1 取引係数表'!E$85,0)</f>
        <v>2.3338312173263628E-3</v>
      </c>
      <c r="F58" s="29">
        <f>IFERROR('3.1 取引係数表'!F58/'3.1 取引係数表'!F$85,0)</f>
        <v>1.0706146857745898E-3</v>
      </c>
      <c r="G58" s="29">
        <f>IFERROR('3.1 取引係数表'!G58/'3.1 取引係数表'!G$85,0)</f>
        <v>0</v>
      </c>
      <c r="H58" s="29">
        <f>IFERROR('3.1 取引係数表'!H58/'3.1 取引係数表'!H$85,0)</f>
        <v>5.5205047318611991E-3</v>
      </c>
      <c r="I58" s="29">
        <f>IFERROR('3.1 取引係数表'!I58/'3.1 取引係数表'!I$85,0)</f>
        <v>0</v>
      </c>
      <c r="J58" s="29">
        <f>IFERROR('3.1 取引係数表'!J58/'3.1 取引係数表'!J$85,0)</f>
        <v>5.2671713717443772E-4</v>
      </c>
      <c r="K58" s="29">
        <f>IFERROR('3.1 取引係数表'!K58/'3.1 取引係数表'!K$85,0)</f>
        <v>7.3850260021525518E-3</v>
      </c>
      <c r="L58" s="29">
        <f>IFERROR('3.1 取引係数表'!L58/'3.1 取引係数表'!L$85,0)</f>
        <v>1.5616386586773234E-6</v>
      </c>
      <c r="M58" s="29">
        <f>IFERROR('3.1 取引係数表'!M58/'3.1 取引係数表'!M$85,0)</f>
        <v>0</v>
      </c>
      <c r="N58" s="29">
        <f>IFERROR('3.1 取引係数表'!N58/'3.1 取引係数表'!N$85,0)</f>
        <v>0</v>
      </c>
      <c r="O58" s="29">
        <f>IFERROR('3.1 取引係数表'!O58/'3.1 取引係数表'!O$85,0)</f>
        <v>0</v>
      </c>
      <c r="P58" s="29">
        <f>IFERROR('3.1 取引係数表'!P58/'3.1 取引係数表'!P$85,0)</f>
        <v>0</v>
      </c>
      <c r="Q58" s="29">
        <f>IFERROR('3.1 取引係数表'!Q58/'3.1 取引係数表'!Q$85,0)</f>
        <v>9.9440646364201362E-5</v>
      </c>
      <c r="R58" s="29">
        <f>IFERROR('3.1 取引係数表'!R58/'3.1 取引係数表'!R$85,0)</f>
        <v>9.4614387447600132E-3</v>
      </c>
      <c r="S58" s="29">
        <f>IFERROR('3.1 取引係数表'!S58/'3.1 取引係数表'!S$85,0)</f>
        <v>2.1945866861741038E-2</v>
      </c>
      <c r="T58" s="29">
        <f>IFERROR('3.1 取引係数表'!T58/'3.1 取引係数表'!T$85,0)</f>
        <v>3.2394369048800094E-5</v>
      </c>
      <c r="U58" s="29">
        <f>IFERROR('3.1 取引係数表'!U58/'3.1 取引係数表'!U$85,0)</f>
        <v>0</v>
      </c>
      <c r="V58" s="29">
        <f>IFERROR('3.1 取引係数表'!V58/'3.1 取引係数表'!V$85,0)</f>
        <v>6.4392669572019223E-2</v>
      </c>
      <c r="W58" s="29">
        <f>IFERROR('3.1 取引係数表'!W58/'3.1 取引係数表'!W$85,0)</f>
        <v>0</v>
      </c>
      <c r="X58" s="29">
        <f>IFERROR('3.1 取引係数表'!X58/'3.1 取引係数表'!X$85,0)</f>
        <v>0</v>
      </c>
      <c r="Y58" s="29">
        <f>IFERROR('3.1 取引係数表'!Y58/'3.1 取引係数表'!Y$85,0)</f>
        <v>0</v>
      </c>
      <c r="Z58" s="29">
        <f>IFERROR('3.1 取引係数表'!Z58/'3.1 取引係数表'!Z$85,0)</f>
        <v>0</v>
      </c>
      <c r="AA58" s="29">
        <f>IFERROR('3.1 取引係数表'!AA58/'3.1 取引係数表'!AA$85,0)</f>
        <v>2.6588024939335183E-3</v>
      </c>
      <c r="AB58" s="29">
        <f>IFERROR('3.1 取引係数表'!AB58/'3.1 取引係数表'!AB$85,0)</f>
        <v>3.4739454094292804E-3</v>
      </c>
      <c r="AC58" s="29">
        <f>IFERROR('3.1 取引係数表'!AC58/'3.1 取引係数表'!AC$85,0)</f>
        <v>3.8176115719476245E-3</v>
      </c>
      <c r="AD58" s="29">
        <f>IFERROR('3.1 取引係数表'!AD58/'3.1 取引係数表'!AD$85,0)</f>
        <v>0</v>
      </c>
      <c r="AE58" s="29">
        <f>IFERROR('3.1 取引係数表'!AE58/'3.1 取引係数表'!AE$85,0)</f>
        <v>1.1373427537480613E-3</v>
      </c>
      <c r="AF58" s="29">
        <f>IFERROR('3.1 取引係数表'!AF58/'3.1 取引係数表'!AF$85,0)</f>
        <v>0</v>
      </c>
      <c r="AG58" s="29">
        <f>IFERROR('3.1 取引係数表'!AG58/'3.1 取引係数表'!AG$85,0)</f>
        <v>2.2822553279989491E-3</v>
      </c>
      <c r="AH58" s="29">
        <f>IFERROR('3.1 取引係数表'!AH58/'3.1 取引係数表'!AH$85,0)</f>
        <v>8.0761465243726568E-4</v>
      </c>
      <c r="AI58" s="29">
        <f>IFERROR('3.1 取引係数表'!AI58/'3.1 取引係数表'!AI$85,0)</f>
        <v>1.2373037857802401E-3</v>
      </c>
      <c r="AJ58" s="29">
        <f>IFERROR('3.1 取引係数表'!AJ58/'3.1 取引係数表'!AJ$85,0)</f>
        <v>1.9057156522778907E-3</v>
      </c>
      <c r="AK58" s="29">
        <f>IFERROR('3.1 取引係数表'!AK58/'3.1 取引係数表'!AK$85,0)</f>
        <v>0</v>
      </c>
      <c r="AL58" s="29">
        <f>IFERROR('3.1 取引係数表'!AL58/'3.1 取引係数表'!AL$85,0)</f>
        <v>4.9827679275837725E-4</v>
      </c>
      <c r="AM58" s="29">
        <f>IFERROR('3.1 取引係数表'!AM58/'3.1 取引係数表'!AM$85,0)</f>
        <v>0</v>
      </c>
      <c r="AN58" s="29">
        <f>IFERROR('3.1 取引係数表'!AN58/'3.1 取引係数表'!AN$85,0)</f>
        <v>0</v>
      </c>
      <c r="AO58" s="29">
        <f>IFERROR('3.1 取引係数表'!AO58/'3.1 取引係数表'!AO$85,0)</f>
        <v>0</v>
      </c>
      <c r="AP58" s="29">
        <f>IFERROR('3.1 取引係数表'!AP58/'3.1 取引係数表'!AP$85,0)</f>
        <v>7.7002971596229668E-3</v>
      </c>
      <c r="AQ58" s="29">
        <f>IFERROR('3.1 取引係数表'!AQ58/'3.1 取引係数表'!AQ$85,0)</f>
        <v>0</v>
      </c>
      <c r="AR58" s="29">
        <f>IFERROR('3.1 取引係数表'!AR58/'3.1 取引係数表'!AR$85,0)</f>
        <v>0</v>
      </c>
      <c r="AS58" s="29">
        <f>IFERROR('3.1 取引係数表'!AS58/'3.1 取引係数表'!AS$85,0)</f>
        <v>0</v>
      </c>
      <c r="AT58" s="29">
        <f>IFERROR('3.1 取引係数表'!AT58/'3.1 取引係数表'!AT$85,0)</f>
        <v>0</v>
      </c>
      <c r="AU58" s="29">
        <f>IFERROR('3.1 取引係数表'!AU58/'3.1 取引係数表'!AU$85,0)</f>
        <v>0.12648890501239496</v>
      </c>
      <c r="AV58" s="29">
        <f>IFERROR('3.1 取引係数表'!AV58/'3.1 取引係数表'!AV$85,0)</f>
        <v>5.1508874083198031E-3</v>
      </c>
      <c r="AW58" s="29">
        <f>IFERROR('3.1 取引係数表'!AW58/'3.1 取引係数表'!AW$85,0)</f>
        <v>8.7125355502078328E-3</v>
      </c>
      <c r="AX58" s="29">
        <f>IFERROR('3.1 取引係数表'!AX58/'3.1 取引係数表'!AX$85,0)</f>
        <v>3.2067961574705692E-3</v>
      </c>
      <c r="AY58" s="29">
        <f>IFERROR('3.1 取引係数表'!AY58/'3.1 取引係数表'!AY$85,0)</f>
        <v>1.0130571814497974E-2</v>
      </c>
      <c r="AZ58" s="29">
        <f>IFERROR('3.1 取引係数表'!AZ58/'3.1 取引係数表'!AZ$85,0)</f>
        <v>0</v>
      </c>
      <c r="BA58" s="29">
        <f>IFERROR('3.1 取引係数表'!BA58/'3.1 取引係数表'!BA$85,0)</f>
        <v>2.9891057769806831E-3</v>
      </c>
      <c r="BB58" s="29">
        <f>IFERROR('3.1 取引係数表'!BB58/'3.1 取引係数表'!BB$85,0)</f>
        <v>3.29691650569649E-2</v>
      </c>
      <c r="BC58" s="29">
        <f>IFERROR('3.1 取引係数表'!BC58/'3.1 取引係数表'!BC$85,0)</f>
        <v>1.8156762777755766E-2</v>
      </c>
      <c r="BD58" s="29">
        <f>IFERROR('3.1 取引係数表'!BD58/'3.1 取引係数表'!BD$85,0)</f>
        <v>1.3033990602944934E-2</v>
      </c>
      <c r="BE58" s="29">
        <f>IFERROR('3.1 取引係数表'!BE58/'3.1 取引係数表'!BE$85,0)</f>
        <v>3.0329093295912361E-3</v>
      </c>
      <c r="BF58" s="29">
        <f>IFERROR('3.1 取引係数表'!BF58/'3.1 取引係数表'!BF$85,0)</f>
        <v>2.1453702732658446E-2</v>
      </c>
      <c r="BG58" s="29">
        <f>IFERROR('3.1 取引係数表'!BG58/'3.1 取引係数表'!BG$85,0)</f>
        <v>3.2005645979445108E-2</v>
      </c>
      <c r="BH58" s="29">
        <f>IFERROR('3.1 取引係数表'!BH58/'3.1 取引係数表'!BH$85,0)</f>
        <v>3.2242335588468334E-2</v>
      </c>
      <c r="BI58" s="29">
        <f>IFERROR('3.1 取引係数表'!BI58/'3.1 取引係数表'!BI$85,0)</f>
        <v>1.1812676234362249E-3</v>
      </c>
      <c r="BJ58" s="29">
        <f>IFERROR('3.1 取引係数表'!BJ58/'3.1 取引係数表'!BJ$85,0)</f>
        <v>4.4558140330763765E-3</v>
      </c>
      <c r="BK58" s="29">
        <f>IFERROR('3.1 取引係数表'!BK58/'3.1 取引係数表'!BK$85,0)</f>
        <v>1.0178056741678813E-2</v>
      </c>
      <c r="BL58" s="29">
        <f>IFERROR('3.1 取引係数表'!BL58/'3.1 取引係数表'!BL$85,0)</f>
        <v>2.2603079980129163E-3</v>
      </c>
      <c r="BM58" s="29">
        <f>IFERROR('3.1 取引係数表'!BM58/'3.1 取引係数表'!BM$85,0)</f>
        <v>2.2830676494802676E-2</v>
      </c>
      <c r="BN58" s="29">
        <f>IFERROR('3.1 取引係数表'!BN58/'3.1 取引係数表'!BN$85,0)</f>
        <v>0</v>
      </c>
      <c r="BO58" s="29">
        <f>IFERROR('3.1 取引係数表'!BO58/'3.1 取引係数表'!BO$85,0)</f>
        <v>2.2590060373435688E-3</v>
      </c>
      <c r="BP58" s="29">
        <f>IFERROR('3.1 取引係数表'!BP58/'3.1 取引係数表'!BP$85,0)</f>
        <v>4.1969071937526196E-3</v>
      </c>
      <c r="BQ58" s="29">
        <f>IFERROR('3.1 取引係数表'!BQ58/'3.1 取引係数表'!BQ$85,0)</f>
        <v>2.5283312924412781E-2</v>
      </c>
      <c r="BR58" s="29">
        <f>IFERROR('3.1 取引係数表'!BR58/'3.1 取引係数表'!BR$85,0)</f>
        <v>1.519608644255231E-2</v>
      </c>
      <c r="BS58" s="29">
        <f>IFERROR('3.1 取引係数表'!BS58/'3.1 取引係数表'!BS$85,0)</f>
        <v>1.7045647378245377E-2</v>
      </c>
      <c r="BT58" s="29">
        <f>IFERROR('3.1 取引係数表'!BT58/'3.1 取引係数表'!BT$85,0)</f>
        <v>2.52479655883232E-2</v>
      </c>
      <c r="BU58" s="29">
        <f>IFERROR('3.1 取引係数表'!BU58/'3.1 取引係数表'!BU$85,0)</f>
        <v>0</v>
      </c>
      <c r="BV58" s="30">
        <f>IFERROR('3.1 取引係数表'!BV58/'3.1 取引係数表'!BV$85,0)</f>
        <v>6.6340360967743987E-3</v>
      </c>
    </row>
    <row r="59" spans="1:74">
      <c r="A59" s="6" t="s">
        <v>55</v>
      </c>
      <c r="B59" s="7" t="s">
        <v>221</v>
      </c>
      <c r="C59" s="28">
        <f>IFERROR('3.1 取引係数表'!C59/'3.1 取引係数表'!C$85,0)</f>
        <v>0</v>
      </c>
      <c r="D59" s="29">
        <f>IFERROR('3.1 取引係数表'!D59/'3.1 取引係数表'!D$85,0)</f>
        <v>0</v>
      </c>
      <c r="E59" s="29">
        <f>IFERROR('3.1 取引係数表'!E59/'3.1 取引係数表'!E$85,0)</f>
        <v>0</v>
      </c>
      <c r="F59" s="29">
        <f>IFERROR('3.1 取引係数表'!F59/'3.1 取引係数表'!F$85,0)</f>
        <v>0</v>
      </c>
      <c r="G59" s="29">
        <f>IFERROR('3.1 取引係数表'!G59/'3.1 取引係数表'!G$85,0)</f>
        <v>0</v>
      </c>
      <c r="H59" s="29">
        <f>IFERROR('3.1 取引係数表'!H59/'3.1 取引係数表'!H$85,0)</f>
        <v>0</v>
      </c>
      <c r="I59" s="29">
        <f>IFERROR('3.1 取引係数表'!I59/'3.1 取引係数表'!I$85,0)</f>
        <v>0</v>
      </c>
      <c r="J59" s="29">
        <f>IFERROR('3.1 取引係数表'!J59/'3.1 取引係数表'!J$85,0)</f>
        <v>0</v>
      </c>
      <c r="K59" s="29">
        <f>IFERROR('3.1 取引係数表'!K59/'3.1 取引係数表'!K$85,0)</f>
        <v>0</v>
      </c>
      <c r="L59" s="29">
        <f>IFERROR('3.1 取引係数表'!L59/'3.1 取引係数表'!L$85,0)</f>
        <v>0</v>
      </c>
      <c r="M59" s="29">
        <f>IFERROR('3.1 取引係数表'!M59/'3.1 取引係数表'!M$85,0)</f>
        <v>0</v>
      </c>
      <c r="N59" s="29">
        <f>IFERROR('3.1 取引係数表'!N59/'3.1 取引係数表'!N$85,0)</f>
        <v>0</v>
      </c>
      <c r="O59" s="29">
        <f>IFERROR('3.1 取引係数表'!O59/'3.1 取引係数表'!O$85,0)</f>
        <v>0</v>
      </c>
      <c r="P59" s="29">
        <f>IFERROR('3.1 取引係数表'!P59/'3.1 取引係数表'!P$85,0)</f>
        <v>0</v>
      </c>
      <c r="Q59" s="29">
        <f>IFERROR('3.1 取引係数表'!Q59/'3.1 取引係数表'!Q$85,0)</f>
        <v>0</v>
      </c>
      <c r="R59" s="29">
        <f>IFERROR('3.1 取引係数表'!R59/'3.1 取引係数表'!R$85,0)</f>
        <v>0</v>
      </c>
      <c r="S59" s="29">
        <f>IFERROR('3.1 取引係数表'!S59/'3.1 取引係数表'!S$85,0)</f>
        <v>0</v>
      </c>
      <c r="T59" s="29">
        <f>IFERROR('3.1 取引係数表'!T59/'3.1 取引係数表'!T$85,0)</f>
        <v>0</v>
      </c>
      <c r="U59" s="29">
        <f>IFERROR('3.1 取引係数表'!U59/'3.1 取引係数表'!U$85,0)</f>
        <v>0</v>
      </c>
      <c r="V59" s="29">
        <f>IFERROR('3.1 取引係数表'!V59/'3.1 取引係数表'!V$85,0)</f>
        <v>0</v>
      </c>
      <c r="W59" s="29">
        <f>IFERROR('3.1 取引係数表'!W59/'3.1 取引係数表'!W$85,0)</f>
        <v>0</v>
      </c>
      <c r="X59" s="29">
        <f>IFERROR('3.1 取引係数表'!X59/'3.1 取引係数表'!X$85,0)</f>
        <v>0</v>
      </c>
      <c r="Y59" s="29">
        <f>IFERROR('3.1 取引係数表'!Y59/'3.1 取引係数表'!Y$85,0)</f>
        <v>0</v>
      </c>
      <c r="Z59" s="29">
        <f>IFERROR('3.1 取引係数表'!Z59/'3.1 取引係数表'!Z$85,0)</f>
        <v>0</v>
      </c>
      <c r="AA59" s="29">
        <f>IFERROR('3.1 取引係数表'!AA59/'3.1 取引係数表'!AA$85,0)</f>
        <v>0</v>
      </c>
      <c r="AB59" s="29">
        <f>IFERROR('3.1 取引係数表'!AB59/'3.1 取引係数表'!AB$85,0)</f>
        <v>0</v>
      </c>
      <c r="AC59" s="29">
        <f>IFERROR('3.1 取引係数表'!AC59/'3.1 取引係数表'!AC$85,0)</f>
        <v>0</v>
      </c>
      <c r="AD59" s="29">
        <f>IFERROR('3.1 取引係数表'!AD59/'3.1 取引係数表'!AD$85,0)</f>
        <v>0</v>
      </c>
      <c r="AE59" s="29">
        <f>IFERROR('3.1 取引係数表'!AE59/'3.1 取引係数表'!AE$85,0)</f>
        <v>0</v>
      </c>
      <c r="AF59" s="29">
        <f>IFERROR('3.1 取引係数表'!AF59/'3.1 取引係数表'!AF$85,0)</f>
        <v>0</v>
      </c>
      <c r="AG59" s="29">
        <f>IFERROR('3.1 取引係数表'!AG59/'3.1 取引係数表'!AG$85,0)</f>
        <v>0</v>
      </c>
      <c r="AH59" s="29">
        <f>IFERROR('3.1 取引係数表'!AH59/'3.1 取引係数表'!AH$85,0)</f>
        <v>0</v>
      </c>
      <c r="AI59" s="29">
        <f>IFERROR('3.1 取引係数表'!AI59/'3.1 取引係数表'!AI$85,0)</f>
        <v>0</v>
      </c>
      <c r="AJ59" s="29">
        <f>IFERROR('3.1 取引係数表'!AJ59/'3.1 取引係数表'!AJ$85,0)</f>
        <v>0</v>
      </c>
      <c r="AK59" s="29">
        <f>IFERROR('3.1 取引係数表'!AK59/'3.1 取引係数表'!AK$85,0)</f>
        <v>0</v>
      </c>
      <c r="AL59" s="29">
        <f>IFERROR('3.1 取引係数表'!AL59/'3.1 取引係数表'!AL$85,0)</f>
        <v>0</v>
      </c>
      <c r="AM59" s="29">
        <f>IFERROR('3.1 取引係数表'!AM59/'3.1 取引係数表'!AM$85,0)</f>
        <v>0</v>
      </c>
      <c r="AN59" s="29">
        <f>IFERROR('3.1 取引係数表'!AN59/'3.1 取引係数表'!AN$85,0)</f>
        <v>0</v>
      </c>
      <c r="AO59" s="29">
        <f>IFERROR('3.1 取引係数表'!AO59/'3.1 取引係数表'!AO$85,0)</f>
        <v>0</v>
      </c>
      <c r="AP59" s="29">
        <f>IFERROR('3.1 取引係数表'!AP59/'3.1 取引係数表'!AP$85,0)</f>
        <v>0</v>
      </c>
      <c r="AQ59" s="29">
        <f>IFERROR('3.1 取引係数表'!AQ59/'3.1 取引係数表'!AQ$85,0)</f>
        <v>0</v>
      </c>
      <c r="AR59" s="29">
        <f>IFERROR('3.1 取引係数表'!AR59/'3.1 取引係数表'!AR$85,0)</f>
        <v>0</v>
      </c>
      <c r="AS59" s="29">
        <f>IFERROR('3.1 取引係数表'!AS59/'3.1 取引係数表'!AS$85,0)</f>
        <v>0</v>
      </c>
      <c r="AT59" s="29">
        <f>IFERROR('3.1 取引係数表'!AT59/'3.1 取引係数表'!AT$85,0)</f>
        <v>0</v>
      </c>
      <c r="AU59" s="29">
        <f>IFERROR('3.1 取引係数表'!AU59/'3.1 取引係数表'!AU$85,0)</f>
        <v>0</v>
      </c>
      <c r="AV59" s="29">
        <f>IFERROR('3.1 取引係数表'!AV59/'3.1 取引係数表'!AV$85,0)</f>
        <v>0</v>
      </c>
      <c r="AW59" s="29">
        <f>IFERROR('3.1 取引係数表'!AW59/'3.1 取引係数表'!AW$85,0)</f>
        <v>0</v>
      </c>
      <c r="AX59" s="29">
        <f>IFERROR('3.1 取引係数表'!AX59/'3.1 取引係数表'!AX$85,0)</f>
        <v>0</v>
      </c>
      <c r="AY59" s="29">
        <f>IFERROR('3.1 取引係数表'!AY59/'3.1 取引係数表'!AY$85,0)</f>
        <v>0</v>
      </c>
      <c r="AZ59" s="29">
        <f>IFERROR('3.1 取引係数表'!AZ59/'3.1 取引係数表'!AZ$85,0)</f>
        <v>0</v>
      </c>
      <c r="BA59" s="29">
        <f>IFERROR('3.1 取引係数表'!BA59/'3.1 取引係数表'!BA$85,0)</f>
        <v>0</v>
      </c>
      <c r="BB59" s="29">
        <f>IFERROR('3.1 取引係数表'!BB59/'3.1 取引係数表'!BB$85,0)</f>
        <v>0</v>
      </c>
      <c r="BC59" s="29">
        <f>IFERROR('3.1 取引係数表'!BC59/'3.1 取引係数表'!BC$85,0)</f>
        <v>0</v>
      </c>
      <c r="BD59" s="29">
        <f>IFERROR('3.1 取引係数表'!BD59/'3.1 取引係数表'!BD$85,0)</f>
        <v>0</v>
      </c>
      <c r="BE59" s="29">
        <f>IFERROR('3.1 取引係数表'!BE59/'3.1 取引係数表'!BE$85,0)</f>
        <v>0</v>
      </c>
      <c r="BF59" s="29">
        <f>IFERROR('3.1 取引係数表'!BF59/'3.1 取引係数表'!BF$85,0)</f>
        <v>0</v>
      </c>
      <c r="BG59" s="29">
        <f>IFERROR('3.1 取引係数表'!BG59/'3.1 取引係数表'!BG$85,0)</f>
        <v>0</v>
      </c>
      <c r="BH59" s="29">
        <f>IFERROR('3.1 取引係数表'!BH59/'3.1 取引係数表'!BH$85,0)</f>
        <v>0</v>
      </c>
      <c r="BI59" s="29">
        <f>IFERROR('3.1 取引係数表'!BI59/'3.1 取引係数表'!BI$85,0)</f>
        <v>0</v>
      </c>
      <c r="BJ59" s="29">
        <f>IFERROR('3.1 取引係数表'!BJ59/'3.1 取引係数表'!BJ$85,0)</f>
        <v>0</v>
      </c>
      <c r="BK59" s="29">
        <f>IFERROR('3.1 取引係数表'!BK59/'3.1 取引係数表'!BK$85,0)</f>
        <v>0</v>
      </c>
      <c r="BL59" s="29">
        <f>IFERROR('3.1 取引係数表'!BL59/'3.1 取引係数表'!BL$85,0)</f>
        <v>0</v>
      </c>
      <c r="BM59" s="29">
        <f>IFERROR('3.1 取引係数表'!BM59/'3.1 取引係数表'!BM$85,0)</f>
        <v>0</v>
      </c>
      <c r="BN59" s="29">
        <f>IFERROR('3.1 取引係数表'!BN59/'3.1 取引係数表'!BN$85,0)</f>
        <v>0</v>
      </c>
      <c r="BO59" s="29">
        <f>IFERROR('3.1 取引係数表'!BO59/'3.1 取引係数表'!BO$85,0)</f>
        <v>0</v>
      </c>
      <c r="BP59" s="29">
        <f>IFERROR('3.1 取引係数表'!BP59/'3.1 取引係数表'!BP$85,0)</f>
        <v>0</v>
      </c>
      <c r="BQ59" s="29">
        <f>IFERROR('3.1 取引係数表'!BQ59/'3.1 取引係数表'!BQ$85,0)</f>
        <v>0</v>
      </c>
      <c r="BR59" s="29">
        <f>IFERROR('3.1 取引係数表'!BR59/'3.1 取引係数表'!BR$85,0)</f>
        <v>0</v>
      </c>
      <c r="BS59" s="29">
        <f>IFERROR('3.1 取引係数表'!BS59/'3.1 取引係数表'!BS$85,0)</f>
        <v>0</v>
      </c>
      <c r="BT59" s="29">
        <f>IFERROR('3.1 取引係数表'!BT59/'3.1 取引係数表'!BT$85,0)</f>
        <v>0</v>
      </c>
      <c r="BU59" s="29">
        <f>IFERROR('3.1 取引係数表'!BU59/'3.1 取引係数表'!BU$85,0)</f>
        <v>0</v>
      </c>
      <c r="BV59" s="30">
        <f>IFERROR('3.1 取引係数表'!BV59/'3.1 取引係数表'!BV$85,0)</f>
        <v>0</v>
      </c>
    </row>
    <row r="60" spans="1:74">
      <c r="A60" s="6" t="s">
        <v>56</v>
      </c>
      <c r="B60" s="7" t="s">
        <v>222</v>
      </c>
      <c r="C60" s="28">
        <f>IFERROR('3.1 取引係数表'!C60/'3.1 取引係数表'!C$85,0)</f>
        <v>2.05805075925082E-2</v>
      </c>
      <c r="D60" s="29">
        <f>IFERROR('3.1 取引係数表'!D60/'3.1 取引係数表'!D$85,0)</f>
        <v>6.3644184307640364E-2</v>
      </c>
      <c r="E60" s="29">
        <f>IFERROR('3.1 取引係数表'!E60/'3.1 取引係数表'!E$85,0)</f>
        <v>2.2871545929798356E-2</v>
      </c>
      <c r="F60" s="29">
        <f>IFERROR('3.1 取引係数表'!F60/'3.1 取引係数表'!F$85,0)</f>
        <v>1.0308489974458192E-2</v>
      </c>
      <c r="G60" s="29">
        <f>IFERROR('3.1 取引係数表'!G60/'3.1 取引係数表'!G$85,0)</f>
        <v>2.390617952187641E-2</v>
      </c>
      <c r="H60" s="29">
        <f>IFERROR('3.1 取引係数表'!H60/'3.1 取引係数表'!H$85,0)</f>
        <v>3.7066246056782333E-2</v>
      </c>
      <c r="I60" s="29">
        <f>IFERROR('3.1 取引係数表'!I60/'3.1 取引係数表'!I$85,0)</f>
        <v>1.2864918357248886E-2</v>
      </c>
      <c r="J60" s="29">
        <f>IFERROR('3.1 取引係数表'!J60/'3.1 取引係数表'!J$85,0)</f>
        <v>4.8819603311242663E-3</v>
      </c>
      <c r="K60" s="29">
        <f>IFERROR('3.1 取引係数表'!K60/'3.1 取引係数表'!K$85,0)</f>
        <v>7.2668429673554705E-2</v>
      </c>
      <c r="L60" s="29">
        <f>IFERROR('3.1 取引係数表'!L60/'3.1 取引係数表'!L$85,0)</f>
        <v>2.8217248923640553E-2</v>
      </c>
      <c r="M60" s="29">
        <f>IFERROR('3.1 取引係数表'!M60/'3.1 取引係数表'!M$85,0)</f>
        <v>2.6925553519243153E-2</v>
      </c>
      <c r="N60" s="29">
        <f>IFERROR('3.1 取引係数表'!N60/'3.1 取引係数表'!N$85,0)</f>
        <v>0.15930651740821553</v>
      </c>
      <c r="O60" s="29">
        <f>IFERROR('3.1 取引係数表'!O60/'3.1 取引係数表'!O$85,0)</f>
        <v>1.8571428571428572E-2</v>
      </c>
      <c r="P60" s="29">
        <f>IFERROR('3.1 取引係数表'!P60/'3.1 取引係数表'!P$85,0)</f>
        <v>1.848666892753904E-2</v>
      </c>
      <c r="Q60" s="29">
        <f>IFERROR('3.1 取引係数表'!Q60/'3.1 取引係数表'!Q$85,0)</f>
        <v>0.1134866376631448</v>
      </c>
      <c r="R60" s="29">
        <f>IFERROR('3.1 取引係数表'!R60/'3.1 取引係数表'!R$85,0)</f>
        <v>3.3645347564773817E-2</v>
      </c>
      <c r="S60" s="29">
        <f>IFERROR('3.1 取引係数表'!S60/'3.1 取引係数表'!S$85,0)</f>
        <v>2.3835649841502073E-2</v>
      </c>
      <c r="T60" s="29">
        <f>IFERROR('3.1 取引係数表'!T60/'3.1 取引係数表'!T$85,0)</f>
        <v>3.4961622795917496E-2</v>
      </c>
      <c r="U60" s="29">
        <f>IFERROR('3.1 取引係数表'!U60/'3.1 取引係数表'!U$85,0)</f>
        <v>5.4553363122306138E-2</v>
      </c>
      <c r="V60" s="29">
        <f>IFERROR('3.1 取引係数表'!V60/'3.1 取引係数表'!V$85,0)</f>
        <v>9.042909822326517E-2</v>
      </c>
      <c r="W60" s="29">
        <f>IFERROR('3.1 取引係数表'!W60/'3.1 取引係数表'!W$85,0)</f>
        <v>6.8878301276395507E-2</v>
      </c>
      <c r="X60" s="29">
        <f>IFERROR('3.1 取引係数表'!X60/'3.1 取引係数表'!X$85,0)</f>
        <v>1.8920044492943863E-2</v>
      </c>
      <c r="Y60" s="29">
        <f>IFERROR('3.1 取引係数表'!Y60/'3.1 取引係数表'!Y$85,0)</f>
        <v>2.4102035859943555E-2</v>
      </c>
      <c r="Z60" s="29">
        <f>IFERROR('3.1 取引係数表'!Z60/'3.1 取引係数表'!Z$85,0)</f>
        <v>0</v>
      </c>
      <c r="AA60" s="29">
        <f>IFERROR('3.1 取引係数表'!AA60/'3.1 取引係数表'!AA$85,0)</f>
        <v>6.6458451857098075E-2</v>
      </c>
      <c r="AB60" s="29">
        <f>IFERROR('3.1 取引係数表'!AB60/'3.1 取引係数表'!AB$85,0)</f>
        <v>6.1141439205955335E-2</v>
      </c>
      <c r="AC60" s="29">
        <f>IFERROR('3.1 取引係数表'!AC60/'3.1 取引係数表'!AC$85,0)</f>
        <v>3.3377322273257008E-2</v>
      </c>
      <c r="AD60" s="29">
        <f>IFERROR('3.1 取引係数表'!AD60/'3.1 取引係数表'!AD$85,0)</f>
        <v>5.051619522487695E-2</v>
      </c>
      <c r="AE60" s="29">
        <f>IFERROR('3.1 取引係数表'!AE60/'3.1 取引係数表'!AE$85,0)</f>
        <v>2.8605893503360329E-2</v>
      </c>
      <c r="AF60" s="29">
        <f>IFERROR('3.1 取引係数表'!AF60/'3.1 取引係数表'!AF$85,0)</f>
        <v>1.9587657620422892E-2</v>
      </c>
      <c r="AG60" s="29">
        <f>IFERROR('3.1 取引係数表'!AG60/'3.1 取引係数表'!AG$85,0)</f>
        <v>1.7096391081143206E-2</v>
      </c>
      <c r="AH60" s="29">
        <f>IFERROR('3.1 取引係数表'!AH60/'3.1 取引係数表'!AH$85,0)</f>
        <v>2.2581482549754832E-2</v>
      </c>
      <c r="AI60" s="29">
        <f>IFERROR('3.1 取引係数表'!AI60/'3.1 取引係数表'!AI$85,0)</f>
        <v>1.8042474607571562E-2</v>
      </c>
      <c r="AJ60" s="29">
        <f>IFERROR('3.1 取引係数表'!AJ60/'3.1 取引係数表'!AJ$85,0)</f>
        <v>2.86044182709554E-2</v>
      </c>
      <c r="AK60" s="29">
        <f>IFERROR('3.1 取引係数表'!AK60/'3.1 取引係数表'!AK$85,0)</f>
        <v>5.0197127569698678E-2</v>
      </c>
      <c r="AL60" s="29">
        <f>IFERROR('3.1 取引係数表'!AL60/'3.1 取引係数表'!AL$85,0)</f>
        <v>1.5313706764107461E-2</v>
      </c>
      <c r="AM60" s="29">
        <f>IFERROR('3.1 取引係数表'!AM60/'3.1 取引係数表'!AM$85,0)</f>
        <v>0</v>
      </c>
      <c r="AN60" s="29">
        <f>IFERROR('3.1 取引係数表'!AN60/'3.1 取引係数表'!AN$85,0)</f>
        <v>1.1461318051575931E-2</v>
      </c>
      <c r="AO60" s="29">
        <f>IFERROR('3.1 取引係数表'!AO60/'3.1 取引係数表'!AO$85,0)</f>
        <v>0</v>
      </c>
      <c r="AP60" s="29">
        <f>IFERROR('3.1 取引係数表'!AP60/'3.1 取引係数表'!AP$85,0)</f>
        <v>1.0435909267863022E-2</v>
      </c>
      <c r="AQ60" s="29">
        <f>IFERROR('3.1 取引係数表'!AQ60/'3.1 取引係数表'!AQ$85,0)</f>
        <v>1.2435530085959885E-2</v>
      </c>
      <c r="AR60" s="29">
        <f>IFERROR('3.1 取引係数表'!AR60/'3.1 取引係数表'!AR$85,0)</f>
        <v>1.2701100762066046E-2</v>
      </c>
      <c r="AS60" s="29">
        <f>IFERROR('3.1 取引係数表'!AS60/'3.1 取引係数表'!AS$85,0)</f>
        <v>0</v>
      </c>
      <c r="AT60" s="29">
        <f>IFERROR('3.1 取引係数表'!AT60/'3.1 取引係数表'!AT$85,0)</f>
        <v>3.1192870201096894E-2</v>
      </c>
      <c r="AU60" s="29">
        <f>IFERROR('3.1 取引係数表'!AU60/'3.1 取引係数表'!AU$85,0)</f>
        <v>5.4054054054054057E-2</v>
      </c>
      <c r="AV60" s="29">
        <f>IFERROR('3.1 取引係数表'!AV60/'3.1 取引係数表'!AV$85,0)</f>
        <v>3.2828109128428262E-2</v>
      </c>
      <c r="AW60" s="29">
        <f>IFERROR('3.1 取引係数表'!AW60/'3.1 取引係数表'!AW$85,0)</f>
        <v>2.971450448479545E-2</v>
      </c>
      <c r="AX60" s="29">
        <f>IFERROR('3.1 取引係数表'!AX60/'3.1 取引係数表'!AX$85,0)</f>
        <v>2.9845708097160299E-2</v>
      </c>
      <c r="AY60" s="29">
        <f>IFERROR('3.1 取引係数表'!AY60/'3.1 取引係数表'!AY$85,0)</f>
        <v>2.3410712430298204E-3</v>
      </c>
      <c r="AZ60" s="29">
        <f>IFERROR('3.1 取引係数表'!AZ60/'3.1 取引係数表'!AZ$85,0)</f>
        <v>0</v>
      </c>
      <c r="BA60" s="29">
        <f>IFERROR('3.1 取引係数表'!BA60/'3.1 取引係数表'!BA$85,0)</f>
        <v>3.1551079013808603E-2</v>
      </c>
      <c r="BB60" s="29">
        <f>IFERROR('3.1 取引係数表'!BB60/'3.1 取引係数表'!BB$85,0)</f>
        <v>1.7142967196322748E-2</v>
      </c>
      <c r="BC60" s="29">
        <f>IFERROR('3.1 取引係数表'!BC60/'3.1 取引係数表'!BC$85,0)</f>
        <v>1.4555348628336701E-2</v>
      </c>
      <c r="BD60" s="29">
        <f>IFERROR('3.1 取引係数表'!BD60/'3.1 取引係数表'!BD$85,0)</f>
        <v>1.4482211781049927E-3</v>
      </c>
      <c r="BE60" s="29">
        <f>IFERROR('3.1 取引係数表'!BE60/'3.1 取引係数表'!BE$85,0)</f>
        <v>1.942113340566367E-4</v>
      </c>
      <c r="BF60" s="29">
        <f>IFERROR('3.1 取引係数表'!BF60/'3.1 取引係数表'!BF$85,0)</f>
        <v>5.9000252928729617E-2</v>
      </c>
      <c r="BG60" s="29">
        <f>IFERROR('3.1 取引係数表'!BG60/'3.1 取引係数表'!BG$85,0)</f>
        <v>5.7403731639539497E-2</v>
      </c>
      <c r="BH60" s="29">
        <f>IFERROR('3.1 取引係数表'!BH60/'3.1 取引係数表'!BH$85,0)</f>
        <v>1.7004936917169502E-2</v>
      </c>
      <c r="BI60" s="29">
        <f>IFERROR('3.1 取引係数表'!BI60/'3.1 取引係数表'!BI$85,0)</f>
        <v>2.4705190243384825E-2</v>
      </c>
      <c r="BJ60" s="29">
        <f>IFERROR('3.1 取引係数表'!BJ60/'3.1 取引係数表'!BJ$85,0)</f>
        <v>1.1507430634577048E-2</v>
      </c>
      <c r="BK60" s="29">
        <f>IFERROR('3.1 取引係数表'!BK60/'3.1 取引係数表'!BK$85,0)</f>
        <v>1.5197300247407097E-2</v>
      </c>
      <c r="BL60" s="29">
        <f>IFERROR('3.1 取引係数表'!BL60/'3.1 取引係数表'!BL$85,0)</f>
        <v>9.2967142147470025E-3</v>
      </c>
      <c r="BM60" s="29">
        <f>IFERROR('3.1 取引係数表'!BM60/'3.1 取引係数表'!BM$85,0)</f>
        <v>1.9364188288084429E-2</v>
      </c>
      <c r="BN60" s="29">
        <f>IFERROR('3.1 取引係数表'!BN60/'3.1 取引係数表'!BN$85,0)</f>
        <v>0</v>
      </c>
      <c r="BO60" s="29">
        <f>IFERROR('3.1 取引係数表'!BO60/'3.1 取引係数表'!BO$85,0)</f>
        <v>1.0715285274479229E-2</v>
      </c>
      <c r="BP60" s="29">
        <f>IFERROR('3.1 取引係数表'!BP60/'3.1 取引係数表'!BP$85,0)</f>
        <v>1.0601648614266912E-2</v>
      </c>
      <c r="BQ60" s="29">
        <f>IFERROR('3.1 取引係数表'!BQ60/'3.1 取引係数表'!BQ$85,0)</f>
        <v>1.085160859401091E-2</v>
      </c>
      <c r="BR60" s="29">
        <f>IFERROR('3.1 取引係数表'!BR60/'3.1 取引係数表'!BR$85,0)</f>
        <v>2.2566692270397183E-2</v>
      </c>
      <c r="BS60" s="29">
        <f>IFERROR('3.1 取引係数表'!BS60/'3.1 取引係数表'!BS$85,0)</f>
        <v>4.2024435771254032E-2</v>
      </c>
      <c r="BT60" s="29">
        <f>IFERROR('3.1 取引係数表'!BT60/'3.1 取引係数表'!BT$85,0)</f>
        <v>1.8019294942703695E-2</v>
      </c>
      <c r="BU60" s="29">
        <f>IFERROR('3.1 取引係数表'!BU60/'3.1 取引係数表'!BU$85,0)</f>
        <v>8.2210100299137778E-2</v>
      </c>
      <c r="BV60" s="30">
        <f>IFERROR('3.1 取引係数表'!BV60/'3.1 取引係数表'!BV$85,0)</f>
        <v>3.6960151344900043E-2</v>
      </c>
    </row>
    <row r="61" spans="1:74">
      <c r="A61" s="6" t="s">
        <v>57</v>
      </c>
      <c r="B61" s="7" t="s">
        <v>150</v>
      </c>
      <c r="C61" s="28">
        <f>IFERROR('3.1 取引係数表'!C61/'3.1 取引係数表'!C$85,0)</f>
        <v>4.0508380171147909E-4</v>
      </c>
      <c r="D61" s="29">
        <f>IFERROR('3.1 取引係数表'!D61/'3.1 取引係数表'!D$85,0)</f>
        <v>2.0099856085030432E-4</v>
      </c>
      <c r="E61" s="29">
        <f>IFERROR('3.1 取引係数表'!E61/'3.1 取引係数表'!E$85,0)</f>
        <v>3.7808065720687078E-3</v>
      </c>
      <c r="F61" s="29">
        <f>IFERROR('3.1 取引係数表'!F61/'3.1 取引係数表'!F$85,0)</f>
        <v>1.2388541363963109E-3</v>
      </c>
      <c r="G61" s="29">
        <f>IFERROR('3.1 取引係数表'!G61/'3.1 取引係数表'!G$85,0)</f>
        <v>0</v>
      </c>
      <c r="H61" s="29">
        <f>IFERROR('3.1 取引係数表'!H61/'3.1 取引係数表'!H$85,0)</f>
        <v>2.7164388363126535E-3</v>
      </c>
      <c r="I61" s="29">
        <f>IFERROR('3.1 取引係数表'!I61/'3.1 取引係数表'!I$85,0)</f>
        <v>0</v>
      </c>
      <c r="J61" s="29">
        <f>IFERROR('3.1 取引係数表'!J61/'3.1 取引係数表'!J$85,0)</f>
        <v>1.1399102222431861E-3</v>
      </c>
      <c r="K61" s="29">
        <f>IFERROR('3.1 取引係数表'!K61/'3.1 取引係数表'!K$85,0)</f>
        <v>7.1814571383872446E-4</v>
      </c>
      <c r="L61" s="29">
        <f>IFERROR('3.1 取引係数表'!L61/'3.1 取引係数表'!L$85,0)</f>
        <v>1.6600218941739946E-3</v>
      </c>
      <c r="M61" s="29">
        <f>IFERROR('3.1 取引係数表'!M61/'3.1 取引係数表'!M$85,0)</f>
        <v>1.3769874684233989E-3</v>
      </c>
      <c r="N61" s="29">
        <f>IFERROR('3.1 取引係数表'!N61/'3.1 取引係数表'!N$85,0)</f>
        <v>1.1858457451854663E-4</v>
      </c>
      <c r="O61" s="29">
        <f>IFERROR('3.1 取引係数表'!O61/'3.1 取引係数表'!O$85,0)</f>
        <v>1.4285714285714286E-3</v>
      </c>
      <c r="P61" s="29">
        <f>IFERROR('3.1 取引係数表'!P61/'3.1 取引係数表'!P$85,0)</f>
        <v>3.8865472710732144E-3</v>
      </c>
      <c r="Q61" s="29">
        <f>IFERROR('3.1 取引係数表'!Q61/'3.1 取引係数表'!Q$85,0)</f>
        <v>8.4524549409571161E-4</v>
      </c>
      <c r="R61" s="29">
        <f>IFERROR('3.1 取引係数表'!R61/'3.1 取引係数表'!R$85,0)</f>
        <v>1.4983417229246284E-3</v>
      </c>
      <c r="S61" s="29">
        <f>IFERROR('3.1 取引係数表'!S61/'3.1 取引係数表'!S$85,0)</f>
        <v>1.21921482565228E-3</v>
      </c>
      <c r="T61" s="29">
        <f>IFERROR('3.1 取引係数表'!T61/'3.1 取引係数表'!T$85,0)</f>
        <v>4.2254405128028623E-3</v>
      </c>
      <c r="U61" s="29">
        <f>IFERROR('3.1 取引係数表'!U61/'3.1 取引係数表'!U$85,0)</f>
        <v>1.9059670212345288E-3</v>
      </c>
      <c r="V61" s="29">
        <f>IFERROR('3.1 取引係数表'!V61/'3.1 取引係数表'!V$85,0)</f>
        <v>4.4697731590121804E-4</v>
      </c>
      <c r="W61" s="29">
        <f>IFERROR('3.1 取引係数表'!W61/'3.1 取引係数表'!W$85,0)</f>
        <v>1.705782012822775E-3</v>
      </c>
      <c r="X61" s="29">
        <f>IFERROR('3.1 取引係数表'!X61/'3.1 取引係数表'!X$85,0)</f>
        <v>1.7818264248021804E-3</v>
      </c>
      <c r="Y61" s="29">
        <f>IFERROR('3.1 取引係数表'!Y61/'3.1 取引係数表'!Y$85,0)</f>
        <v>5.6528402381730023E-3</v>
      </c>
      <c r="Z61" s="29">
        <f>IFERROR('3.1 取引係数表'!Z61/'3.1 取引係数表'!Z$85,0)</f>
        <v>0</v>
      </c>
      <c r="AA61" s="29">
        <f>IFERROR('3.1 取引係数表'!AA61/'3.1 取引係数表'!AA$85,0)</f>
        <v>1.6022477911040417E-3</v>
      </c>
      <c r="AB61" s="29">
        <f>IFERROR('3.1 取引係数表'!AB61/'3.1 取引係数表'!AB$85,0)</f>
        <v>2.8784119106699752E-3</v>
      </c>
      <c r="AC61" s="29">
        <f>IFERROR('3.1 取引係数表'!AC61/'3.1 取引係数表'!AC$85,0)</f>
        <v>7.8837320902173165E-4</v>
      </c>
      <c r="AD61" s="29">
        <f>IFERROR('3.1 取引係数表'!AD61/'3.1 取引係数表'!AD$85,0)</f>
        <v>2.7299192625471753E-3</v>
      </c>
      <c r="AE61" s="29">
        <f>IFERROR('3.1 取引係数表'!AE61/'3.1 取引係数表'!AE$85,0)</f>
        <v>7.892469412372911E-3</v>
      </c>
      <c r="AF61" s="29">
        <f>IFERROR('3.1 取引係数表'!AF61/'3.1 取引係数表'!AF$85,0)</f>
        <v>1.1258148845912962E-3</v>
      </c>
      <c r="AG61" s="29">
        <f>IFERROR('3.1 取引係数表'!AG61/'3.1 取引係数表'!AG$85,0)</f>
        <v>1.7609488052365992E-3</v>
      </c>
      <c r="AH61" s="29">
        <f>IFERROR('3.1 取引係数表'!AH61/'3.1 取引係数表'!AH$85,0)</f>
        <v>5.9503893856359966E-3</v>
      </c>
      <c r="AI61" s="29">
        <f>IFERROR('3.1 取引係数表'!AI61/'3.1 取引係数表'!AI$85,0)</f>
        <v>2.9732225300092337E-3</v>
      </c>
      <c r="AJ61" s="29">
        <f>IFERROR('3.1 取引係数表'!AJ61/'3.1 取引係数表'!AJ$85,0)</f>
        <v>2.6642652158316393E-3</v>
      </c>
      <c r="AK61" s="29">
        <f>IFERROR('3.1 取引係数表'!AK61/'3.1 取引係数表'!AK$85,0)</f>
        <v>1.1898056885384398E-2</v>
      </c>
      <c r="AL61" s="29">
        <f>IFERROR('3.1 取引係数表'!AL61/'3.1 取引係数表'!AL$85,0)</f>
        <v>4.9412448615205745E-3</v>
      </c>
      <c r="AM61" s="29">
        <f>IFERROR('3.1 取引係数表'!AM61/'3.1 取引係数表'!AM$85,0)</f>
        <v>0</v>
      </c>
      <c r="AN61" s="29">
        <f>IFERROR('3.1 取引係数表'!AN61/'3.1 取引係数表'!AN$85,0)</f>
        <v>4.7755491881566379E-4</v>
      </c>
      <c r="AO61" s="29">
        <f>IFERROR('3.1 取引係数表'!AO61/'3.1 取引係数表'!AO$85,0)</f>
        <v>0</v>
      </c>
      <c r="AP61" s="29">
        <f>IFERROR('3.1 取引係数表'!AP61/'3.1 取引係数表'!AP$85,0)</f>
        <v>1.5632069189943168E-4</v>
      </c>
      <c r="AQ61" s="29">
        <f>IFERROR('3.1 取引係数表'!AQ61/'3.1 取引係数表'!AQ$85,0)</f>
        <v>6.8767908309455583E-4</v>
      </c>
      <c r="AR61" s="29">
        <f>IFERROR('3.1 取引係数表'!AR61/'3.1 取引係数表'!AR$85,0)</f>
        <v>1.693480101608806E-3</v>
      </c>
      <c r="AS61" s="29">
        <f>IFERROR('3.1 取引係数表'!AS61/'3.1 取引係数表'!AS$85,0)</f>
        <v>0</v>
      </c>
      <c r="AT61" s="29">
        <f>IFERROR('3.1 取引係数表'!AT61/'3.1 取引係数表'!AT$85,0)</f>
        <v>7.7696526508226693E-3</v>
      </c>
      <c r="AU61" s="29">
        <f>IFERROR('3.1 取引係数表'!AU61/'3.1 取引係数表'!AU$85,0)</f>
        <v>5.4416832940322869E-4</v>
      </c>
      <c r="AV61" s="29">
        <f>IFERROR('3.1 取引係数表'!AV61/'3.1 取引係数表'!AV$85,0)</f>
        <v>8.5789469474593493E-3</v>
      </c>
      <c r="AW61" s="29">
        <f>IFERROR('3.1 取引係数表'!AW61/'3.1 取引係数表'!AW$85,0)</f>
        <v>7.998796762196456E-3</v>
      </c>
      <c r="AX61" s="29">
        <f>IFERROR('3.1 取引係数表'!AX61/'3.1 取引係数表'!AX$85,0)</f>
        <v>1.0506476884344364E-2</v>
      </c>
      <c r="AY61" s="29">
        <f>IFERROR('3.1 取引係数表'!AY61/'3.1 取引係数表'!AY$85,0)</f>
        <v>1.3042028885117585E-3</v>
      </c>
      <c r="AZ61" s="29">
        <f>IFERROR('3.1 取引係数表'!AZ61/'3.1 取引係数表'!AZ$85,0)</f>
        <v>0</v>
      </c>
      <c r="BA61" s="29">
        <f>IFERROR('3.1 取引係数表'!BA61/'3.1 取引係数表'!BA$85,0)</f>
        <v>7.7129604423876548E-3</v>
      </c>
      <c r="BB61" s="29">
        <f>IFERROR('3.1 取引係数表'!BB61/'3.1 取引係数表'!BB$85,0)</f>
        <v>1.9730854059729686E-2</v>
      </c>
      <c r="BC61" s="29">
        <f>IFERROR('3.1 取引係数表'!BC61/'3.1 取引係数表'!BC$85,0)</f>
        <v>1.8475225235141231E-2</v>
      </c>
      <c r="BD61" s="29">
        <f>IFERROR('3.1 取引係数表'!BD61/'3.1 取引係数表'!BD$85,0)</f>
        <v>2.9259310227324853E-3</v>
      </c>
      <c r="BE61" s="29">
        <f>IFERROR('3.1 取引係数表'!BE61/'3.1 取引係数表'!BE$85,0)</f>
        <v>0</v>
      </c>
      <c r="BF61" s="29">
        <f>IFERROR('3.1 取引係数表'!BF61/'3.1 取引係数表'!BF$85,0)</f>
        <v>1.1529848674591767E-2</v>
      </c>
      <c r="BG61" s="29">
        <f>IFERROR('3.1 取引係数表'!BG61/'3.1 取引係数表'!BG$85,0)</f>
        <v>2.0404922588328701E-2</v>
      </c>
      <c r="BH61" s="29">
        <f>IFERROR('3.1 取引係数表'!BH61/'3.1 取引係数表'!BH$85,0)</f>
        <v>2.1332358139818371E-2</v>
      </c>
      <c r="BI61" s="29">
        <f>IFERROR('3.1 取引係数表'!BI61/'3.1 取引係数表'!BI$85,0)</f>
        <v>1.4782230114678148E-2</v>
      </c>
      <c r="BJ61" s="29">
        <f>IFERROR('3.1 取引係数表'!BJ61/'3.1 取引係数表'!BJ$85,0)</f>
        <v>5.5783232518544501E-3</v>
      </c>
      <c r="BK61" s="29">
        <f>IFERROR('3.1 取引係数表'!BK61/'3.1 取引係数表'!BK$85,0)</f>
        <v>5.1667134093593354E-3</v>
      </c>
      <c r="BL61" s="29">
        <f>IFERROR('3.1 取引係数表'!BL61/'3.1 取引係数表'!BL$85,0)</f>
        <v>8.5373642750691935E-3</v>
      </c>
      <c r="BM61" s="29">
        <f>IFERROR('3.1 取引係数表'!BM61/'3.1 取引係数表'!BM$85,0)</f>
        <v>2.1559630819005984E-2</v>
      </c>
      <c r="BN61" s="29">
        <f>IFERROR('3.1 取引係数表'!BN61/'3.1 取引係数表'!BN$85,0)</f>
        <v>0</v>
      </c>
      <c r="BO61" s="29">
        <f>IFERROR('3.1 取引係数表'!BO61/'3.1 取引係数表'!BO$85,0)</f>
        <v>4.6779417056495142E-3</v>
      </c>
      <c r="BP61" s="29">
        <f>IFERROR('3.1 取引係数表'!BP61/'3.1 取引係数表'!BP$85,0)</f>
        <v>9.0795114454420445E-3</v>
      </c>
      <c r="BQ61" s="29">
        <f>IFERROR('3.1 取引係数表'!BQ61/'3.1 取引係数表'!BQ$85,0)</f>
        <v>7.9527997328286762E-3</v>
      </c>
      <c r="BR61" s="29">
        <f>IFERROR('3.1 取引係数表'!BR61/'3.1 取引係数表'!BR$85,0)</f>
        <v>1.8380209950590247E-2</v>
      </c>
      <c r="BS61" s="29">
        <f>IFERROR('3.1 取引係数表'!BS61/'3.1 取引係数表'!BS$85,0)</f>
        <v>8.3913117257763455E-3</v>
      </c>
      <c r="BT61" s="29">
        <f>IFERROR('3.1 取引係数表'!BT61/'3.1 取引係数表'!BT$85,0)</f>
        <v>8.2454913246708429E-3</v>
      </c>
      <c r="BU61" s="29">
        <f>IFERROR('3.1 取引係数表'!BU61/'3.1 取引係数表'!BU$85,0)</f>
        <v>0</v>
      </c>
      <c r="BV61" s="30">
        <f>IFERROR('3.1 取引係数表'!BV61/'3.1 取引係数表'!BV$85,0)</f>
        <v>1.0354174998889036E-2</v>
      </c>
    </row>
    <row r="62" spans="1:74">
      <c r="A62" s="6" t="s">
        <v>58</v>
      </c>
      <c r="B62" s="7" t="s">
        <v>223</v>
      </c>
      <c r="C62" s="28">
        <f>IFERROR('3.1 取引係数表'!C62/'3.1 取引係数表'!C$85,0)</f>
        <v>1.3052700277369881E-3</v>
      </c>
      <c r="D62" s="29">
        <f>IFERROR('3.1 取引係数表'!D62/'3.1 取引係数表'!D$85,0)</f>
        <v>1.1336318831957164E-3</v>
      </c>
      <c r="E62" s="29">
        <f>IFERROR('3.1 取引係数表'!E62/'3.1 取引係数表'!E$85,0)</f>
        <v>6.9548170276325615E-3</v>
      </c>
      <c r="F62" s="29">
        <f>IFERROR('3.1 取引係数表'!F62/'3.1 取引係数表'!F$85,0)</f>
        <v>6.8060505024241779E-4</v>
      </c>
      <c r="G62" s="29">
        <f>IFERROR('3.1 取引係数表'!G62/'3.1 取引係数表'!G$85,0)</f>
        <v>1.8042399639152007E-3</v>
      </c>
      <c r="H62" s="29">
        <f>IFERROR('3.1 取引係数表'!H62/'3.1 取引係数表'!H$85,0)</f>
        <v>2.103049421661409E-3</v>
      </c>
      <c r="I62" s="29">
        <f>IFERROR('3.1 取引係数表'!I62/'3.1 取引係数表'!I$85,0)</f>
        <v>0</v>
      </c>
      <c r="J62" s="29">
        <f>IFERROR('3.1 取引係数表'!J62/'3.1 取引係数表'!J$85,0)</f>
        <v>1.690211708843345E-3</v>
      </c>
      <c r="K62" s="29">
        <f>IFERROR('3.1 取引係数表'!K62/'3.1 取引係数表'!K$85,0)</f>
        <v>2.8348849176205817E-3</v>
      </c>
      <c r="L62" s="29">
        <f>IFERROR('3.1 取引係数表'!L62/'3.1 取引係数表'!L$85,0)</f>
        <v>7.9971515710865731E-3</v>
      </c>
      <c r="M62" s="29">
        <f>IFERROR('3.1 取引係数表'!M62/'3.1 取引係数表'!M$85,0)</f>
        <v>1.1303184902669771E-2</v>
      </c>
      <c r="N62" s="29">
        <f>IFERROR('3.1 取引係数表'!N62/'3.1 取引係数表'!N$85,0)</f>
        <v>7.8265819182240777E-4</v>
      </c>
      <c r="O62" s="29">
        <f>IFERROR('3.1 取引係数表'!O62/'3.1 取引係数表'!O$85,0)</f>
        <v>2.8571428571428571E-3</v>
      </c>
      <c r="P62" s="29">
        <f>IFERROR('3.1 取引係数表'!P62/'3.1 取引係数表'!P$85,0)</f>
        <v>5.4624291458747155E-3</v>
      </c>
      <c r="Q62" s="29">
        <f>IFERROR('3.1 取引係数表'!Q62/'3.1 取引係数表'!Q$85,0)</f>
        <v>1.5661901802361715E-3</v>
      </c>
      <c r="R62" s="29">
        <f>IFERROR('3.1 取引係数表'!R62/'3.1 取引係数表'!R$85,0)</f>
        <v>4.4613545682587246E-3</v>
      </c>
      <c r="S62" s="29">
        <f>IFERROR('3.1 取引係数表'!S62/'3.1 取引係数表'!S$85,0)</f>
        <v>2.865154840282858E-3</v>
      </c>
      <c r="T62" s="29">
        <f>IFERROR('3.1 取引係数表'!T62/'3.1 取引係数表'!T$85,0)</f>
        <v>7.0032576587374697E-3</v>
      </c>
      <c r="U62" s="29">
        <f>IFERROR('3.1 取引係数表'!U62/'3.1 取引係数表'!U$85,0)</f>
        <v>8.7837926898387975E-3</v>
      </c>
      <c r="V62" s="29">
        <f>IFERROR('3.1 取引係数表'!V62/'3.1 取引係数表'!V$85,0)</f>
        <v>1.0685551458263494E-3</v>
      </c>
      <c r="W62" s="29">
        <f>IFERROR('3.1 取引係数表'!W62/'3.1 取引係数表'!W$85,0)</f>
        <v>3.3527439562378684E-3</v>
      </c>
      <c r="X62" s="29">
        <f>IFERROR('3.1 取引係数表'!X62/'3.1 取引係数表'!X$85,0)</f>
        <v>4.8130400172910967E-3</v>
      </c>
      <c r="Y62" s="29">
        <f>IFERROR('3.1 取引係数表'!Y62/'3.1 取引係数表'!Y$85,0)</f>
        <v>7.4533745362577357E-3</v>
      </c>
      <c r="Z62" s="29">
        <f>IFERROR('3.1 取引係数表'!Z62/'3.1 取引係数表'!Z$85,0)</f>
        <v>0</v>
      </c>
      <c r="AA62" s="29">
        <f>IFERROR('3.1 取引係数表'!AA62/'3.1 取引係数表'!AA$85,0)</f>
        <v>4.7719118995924719E-3</v>
      </c>
      <c r="AB62" s="29">
        <f>IFERROR('3.1 取引係数表'!AB62/'3.1 取引係数表'!AB$85,0)</f>
        <v>1.2208436724565758E-2</v>
      </c>
      <c r="AC62" s="29">
        <f>IFERROR('3.1 取引係数表'!AC62/'3.1 取引係数表'!AC$85,0)</f>
        <v>3.9547199561253167E-3</v>
      </c>
      <c r="AD62" s="29">
        <f>IFERROR('3.1 取引係数表'!AD62/'3.1 取引係数表'!AD$85,0)</f>
        <v>1.1030855700987436E-2</v>
      </c>
      <c r="AE62" s="29">
        <f>IFERROR('3.1 取引係数表'!AE62/'3.1 取引係数表'!AE$85,0)</f>
        <v>8.7540927106668966E-3</v>
      </c>
      <c r="AF62" s="29">
        <f>IFERROR('3.1 取引係数表'!AF62/'3.1 取引係数表'!AF$85,0)</f>
        <v>7.2772268440923875E-3</v>
      </c>
      <c r="AG62" s="29">
        <f>IFERROR('3.1 取引係数表'!AG62/'3.1 取引係数表'!AG$85,0)</f>
        <v>7.2120910275074706E-3</v>
      </c>
      <c r="AH62" s="29">
        <f>IFERROR('3.1 取引係数表'!AH62/'3.1 取引係数表'!AH$85,0)</f>
        <v>8.4136140755696563E-3</v>
      </c>
      <c r="AI62" s="29">
        <f>IFERROR('3.1 取引係数表'!AI62/'3.1 取引係数表'!AI$85,0)</f>
        <v>2.7885503231763619E-3</v>
      </c>
      <c r="AJ62" s="29">
        <f>IFERROR('3.1 取引係数表'!AJ62/'3.1 取引係数表'!AJ$85,0)</f>
        <v>5.2351129977280877E-3</v>
      </c>
      <c r="AK62" s="29">
        <f>IFERROR('3.1 取引係数表'!AK62/'3.1 取引係数表'!AK$85,0)</f>
        <v>2.1332019149535343E-2</v>
      </c>
      <c r="AL62" s="29">
        <f>IFERROR('3.1 取引係数表'!AL62/'3.1 取引係数表'!AL$85,0)</f>
        <v>1.5018892995058755E-2</v>
      </c>
      <c r="AM62" s="29">
        <f>IFERROR('3.1 取引係数表'!AM62/'3.1 取引係数表'!AM$85,0)</f>
        <v>0</v>
      </c>
      <c r="AN62" s="29">
        <f>IFERROR('3.1 取引係数表'!AN62/'3.1 取引係数表'!AN$85,0)</f>
        <v>5.2531041069723014E-3</v>
      </c>
      <c r="AO62" s="29">
        <f>IFERROR('3.1 取引係数表'!AO62/'3.1 取引係数表'!AO$85,0)</f>
        <v>0</v>
      </c>
      <c r="AP62" s="29">
        <f>IFERROR('3.1 取引係数表'!AP62/'3.1 取引係数表'!AP$85,0)</f>
        <v>5.3660083661631836E-4</v>
      </c>
      <c r="AQ62" s="29">
        <f>IFERROR('3.1 取引係数表'!AQ62/'3.1 取引係数表'!AQ$85,0)</f>
        <v>1.5472779369627508E-3</v>
      </c>
      <c r="AR62" s="29">
        <f>IFERROR('3.1 取引係数表'!AR62/'3.1 取引係数表'!AR$85,0)</f>
        <v>2.9635901778154107E-3</v>
      </c>
      <c r="AS62" s="29">
        <f>IFERROR('3.1 取引係数表'!AS62/'3.1 取引係数表'!AS$85,0)</f>
        <v>0</v>
      </c>
      <c r="AT62" s="29">
        <f>IFERROR('3.1 取引係数表'!AT62/'3.1 取引係数表'!AT$85,0)</f>
        <v>7.8839122486288847E-3</v>
      </c>
      <c r="AU62" s="29">
        <f>IFERROR('3.1 取引係数表'!AU62/'3.1 取引係数表'!AU$85,0)</f>
        <v>4.8370518169175888E-4</v>
      </c>
      <c r="AV62" s="29">
        <f>IFERROR('3.1 取引係数表'!AV62/'3.1 取引係数表'!AV$85,0)</f>
        <v>2.9305669975285336E-3</v>
      </c>
      <c r="AW62" s="29">
        <f>IFERROR('3.1 取引係数表'!AW62/'3.1 取引係数表'!AW$85,0)</f>
        <v>3.3225771166046818E-3</v>
      </c>
      <c r="AX62" s="29">
        <f>IFERROR('3.1 取引係数表'!AX62/'3.1 取引係数表'!AX$85,0)</f>
        <v>6.6948902234911884E-3</v>
      </c>
      <c r="AY62" s="29">
        <f>IFERROR('3.1 取引係数表'!AY62/'3.1 取引係数表'!AY$85,0)</f>
        <v>1.2431596993731168E-2</v>
      </c>
      <c r="AZ62" s="29">
        <f>IFERROR('3.1 取引係数表'!AZ62/'3.1 取引係数表'!AZ$85,0)</f>
        <v>0</v>
      </c>
      <c r="BA62" s="29">
        <f>IFERROR('3.1 取引係数表'!BA62/'3.1 取引係数表'!BA$85,0)</f>
        <v>3.0558268880740019E-2</v>
      </c>
      <c r="BB62" s="29">
        <f>IFERROR('3.1 取引係数表'!BB62/'3.1 取引係数表'!BB$85,0)</f>
        <v>2.5603531167345261E-2</v>
      </c>
      <c r="BC62" s="29">
        <f>IFERROR('3.1 取引係数表'!BC62/'3.1 取引係数表'!BC$85,0)</f>
        <v>4.5209928397311999E-2</v>
      </c>
      <c r="BD62" s="29">
        <f>IFERROR('3.1 取引係数表'!BD62/'3.1 取引係数表'!BD$85,0)</f>
        <v>1.9298693979724903E-3</v>
      </c>
      <c r="BE62" s="29">
        <f>IFERROR('3.1 取引係数表'!BE62/'3.1 取引係数表'!BE$85,0)</f>
        <v>0</v>
      </c>
      <c r="BF62" s="29">
        <f>IFERROR('3.1 取引係数表'!BF62/'3.1 取引係数表'!BF$85,0)</f>
        <v>2.089026800163684E-2</v>
      </c>
      <c r="BG62" s="29">
        <f>IFERROR('3.1 取引係数表'!BG62/'3.1 取引係数表'!BG$85,0)</f>
        <v>3.2111508094040848E-2</v>
      </c>
      <c r="BH62" s="29">
        <f>IFERROR('3.1 取引係数表'!BH62/'3.1 取引係数表'!BH$85,0)</f>
        <v>5.0831961967452918E-2</v>
      </c>
      <c r="BI62" s="29">
        <f>IFERROR('3.1 取引係数表'!BI62/'3.1 取引係数表'!BI$85,0)</f>
        <v>4.6859029675252836E-2</v>
      </c>
      <c r="BJ62" s="29">
        <f>IFERROR('3.1 取引係数表'!BJ62/'3.1 取引係数表'!BJ$85,0)</f>
        <v>1.2891744594929887E-2</v>
      </c>
      <c r="BK62" s="29">
        <f>IFERROR('3.1 取引係数表'!BK62/'3.1 取引係数表'!BK$85,0)</f>
        <v>1.2124132791381437E-2</v>
      </c>
      <c r="BL62" s="29">
        <f>IFERROR('3.1 取引係数表'!BL62/'3.1 取引係数表'!BL$85,0)</f>
        <v>9.7455822865658934E-3</v>
      </c>
      <c r="BM62" s="29">
        <f>IFERROR('3.1 取引係数表'!BM62/'3.1 取引係数表'!BM$85,0)</f>
        <v>4.4192910068703871E-2</v>
      </c>
      <c r="BN62" s="29">
        <f>IFERROR('3.1 取引係数表'!BN62/'3.1 取引係数表'!BN$85,0)</f>
        <v>0</v>
      </c>
      <c r="BO62" s="29">
        <f>IFERROR('3.1 取引係数表'!BO62/'3.1 取引係数表'!BO$85,0)</f>
        <v>1.5393226980128743E-2</v>
      </c>
      <c r="BP62" s="29">
        <f>IFERROR('3.1 取引係数表'!BP62/'3.1 取引係数表'!BP$85,0)</f>
        <v>1.0658636841602141E-2</v>
      </c>
      <c r="BQ62" s="29">
        <f>IFERROR('3.1 取引係数表'!BQ62/'3.1 取引係数表'!BQ$85,0)</f>
        <v>1.7855950128019594E-2</v>
      </c>
      <c r="BR62" s="29">
        <f>IFERROR('3.1 取引係数表'!BR62/'3.1 取引係数表'!BR$85,0)</f>
        <v>5.3359263919985616E-3</v>
      </c>
      <c r="BS62" s="29">
        <f>IFERROR('3.1 取引係数表'!BS62/'3.1 取引係数表'!BS$85,0)</f>
        <v>1.4101476327846597E-2</v>
      </c>
      <c r="BT62" s="29">
        <f>IFERROR('3.1 取引係数表'!BT62/'3.1 取引係数表'!BT$85,0)</f>
        <v>8.4242052622010774E-3</v>
      </c>
      <c r="BU62" s="29">
        <f>IFERROR('3.1 取引係数表'!BU62/'3.1 取引係数表'!BU$85,0)</f>
        <v>0</v>
      </c>
      <c r="BV62" s="30">
        <f>IFERROR('3.1 取引係数表'!BV62/'3.1 取引係数表'!BV$85,0)</f>
        <v>2.0568686079951246E-3</v>
      </c>
    </row>
    <row r="63" spans="1:74">
      <c r="A63" s="6" t="s">
        <v>59</v>
      </c>
      <c r="B63" s="7" t="s">
        <v>224</v>
      </c>
      <c r="C63" s="28">
        <f>IFERROR('3.1 取引係数表'!C63/'3.1 取引係数表'!C$85,0)</f>
        <v>0</v>
      </c>
      <c r="D63" s="29">
        <f>IFERROR('3.1 取引係数表'!D63/'3.1 取引係数表'!D$85,0)</f>
        <v>0</v>
      </c>
      <c r="E63" s="29">
        <f>IFERROR('3.1 取引係数表'!E63/'3.1 取引係数表'!E$85,0)</f>
        <v>0</v>
      </c>
      <c r="F63" s="29">
        <f>IFERROR('3.1 取引係数表'!F63/'3.1 取引係数表'!F$85,0)</f>
        <v>0</v>
      </c>
      <c r="G63" s="29">
        <f>IFERROR('3.1 取引係数表'!G63/'3.1 取引係数表'!G$85,0)</f>
        <v>0</v>
      </c>
      <c r="H63" s="29">
        <f>IFERROR('3.1 取引係数表'!H63/'3.1 取引係数表'!H$85,0)</f>
        <v>0</v>
      </c>
      <c r="I63" s="29">
        <f>IFERROR('3.1 取引係数表'!I63/'3.1 取引係数表'!I$85,0)</f>
        <v>0</v>
      </c>
      <c r="J63" s="29">
        <f>IFERROR('3.1 取引係数表'!J63/'3.1 取引係数表'!J$85,0)</f>
        <v>0</v>
      </c>
      <c r="K63" s="29">
        <f>IFERROR('3.1 取引係数表'!K63/'3.1 取引係数表'!K$85,0)</f>
        <v>0</v>
      </c>
      <c r="L63" s="29">
        <f>IFERROR('3.1 取引係数表'!L63/'3.1 取引係数表'!L$85,0)</f>
        <v>0</v>
      </c>
      <c r="M63" s="29">
        <f>IFERROR('3.1 取引係数表'!M63/'3.1 取引係数表'!M$85,0)</f>
        <v>0</v>
      </c>
      <c r="N63" s="29">
        <f>IFERROR('3.1 取引係数表'!N63/'3.1 取引係数表'!N$85,0)</f>
        <v>0</v>
      </c>
      <c r="O63" s="29">
        <f>IFERROR('3.1 取引係数表'!O63/'3.1 取引係数表'!O$85,0)</f>
        <v>0</v>
      </c>
      <c r="P63" s="29">
        <f>IFERROR('3.1 取引係数表'!P63/'3.1 取引係数表'!P$85,0)</f>
        <v>0</v>
      </c>
      <c r="Q63" s="29">
        <f>IFERROR('3.1 取引係数表'!Q63/'3.1 取引係数表'!Q$85,0)</f>
        <v>0</v>
      </c>
      <c r="R63" s="29">
        <f>IFERROR('3.1 取引係数表'!R63/'3.1 取引係数表'!R$85,0)</f>
        <v>0</v>
      </c>
      <c r="S63" s="29">
        <f>IFERROR('3.1 取引係数表'!S63/'3.1 取引係数表'!S$85,0)</f>
        <v>0</v>
      </c>
      <c r="T63" s="29">
        <f>IFERROR('3.1 取引係数表'!T63/'3.1 取引係数表'!T$85,0)</f>
        <v>0</v>
      </c>
      <c r="U63" s="29">
        <f>IFERROR('3.1 取引係数表'!U63/'3.1 取引係数表'!U$85,0)</f>
        <v>0</v>
      </c>
      <c r="V63" s="29">
        <f>IFERROR('3.1 取引係数表'!V63/'3.1 取引係数表'!V$85,0)</f>
        <v>0</v>
      </c>
      <c r="W63" s="29">
        <f>IFERROR('3.1 取引係数表'!W63/'3.1 取引係数表'!W$85,0)</f>
        <v>0</v>
      </c>
      <c r="X63" s="29">
        <f>IFERROR('3.1 取引係数表'!X63/'3.1 取引係数表'!X$85,0)</f>
        <v>0</v>
      </c>
      <c r="Y63" s="29">
        <f>IFERROR('3.1 取引係数表'!Y63/'3.1 取引係数表'!Y$85,0)</f>
        <v>0</v>
      </c>
      <c r="Z63" s="29">
        <f>IFERROR('3.1 取引係数表'!Z63/'3.1 取引係数表'!Z$85,0)</f>
        <v>0</v>
      </c>
      <c r="AA63" s="29">
        <f>IFERROR('3.1 取引係数表'!AA63/'3.1 取引係数表'!AA$85,0)</f>
        <v>0</v>
      </c>
      <c r="AB63" s="29">
        <f>IFERROR('3.1 取引係数表'!AB63/'3.1 取引係数表'!AB$85,0)</f>
        <v>0</v>
      </c>
      <c r="AC63" s="29">
        <f>IFERROR('3.1 取引係数表'!AC63/'3.1 取引係数表'!AC$85,0)</f>
        <v>0</v>
      </c>
      <c r="AD63" s="29">
        <f>IFERROR('3.1 取引係数表'!AD63/'3.1 取引係数表'!AD$85,0)</f>
        <v>0</v>
      </c>
      <c r="AE63" s="29">
        <f>IFERROR('3.1 取引係数表'!AE63/'3.1 取引係数表'!AE$85,0)</f>
        <v>0</v>
      </c>
      <c r="AF63" s="29">
        <f>IFERROR('3.1 取引係数表'!AF63/'3.1 取引係数表'!AF$85,0)</f>
        <v>0</v>
      </c>
      <c r="AG63" s="29">
        <f>IFERROR('3.1 取引係数表'!AG63/'3.1 取引係数表'!AG$85,0)</f>
        <v>0</v>
      </c>
      <c r="AH63" s="29">
        <f>IFERROR('3.1 取引係数表'!AH63/'3.1 取引係数表'!AH$85,0)</f>
        <v>0</v>
      </c>
      <c r="AI63" s="29">
        <f>IFERROR('3.1 取引係数表'!AI63/'3.1 取引係数表'!AI$85,0)</f>
        <v>0</v>
      </c>
      <c r="AJ63" s="29">
        <f>IFERROR('3.1 取引係数表'!AJ63/'3.1 取引係数表'!AJ$85,0)</f>
        <v>0</v>
      </c>
      <c r="AK63" s="29">
        <f>IFERROR('3.1 取引係数表'!AK63/'3.1 取引係数表'!AK$85,0)</f>
        <v>0</v>
      </c>
      <c r="AL63" s="29">
        <f>IFERROR('3.1 取引係数表'!AL63/'3.1 取引係数表'!AL$85,0)</f>
        <v>0</v>
      </c>
      <c r="AM63" s="29">
        <f>IFERROR('3.1 取引係数表'!AM63/'3.1 取引係数表'!AM$85,0)</f>
        <v>0</v>
      </c>
      <c r="AN63" s="29">
        <f>IFERROR('3.1 取引係数表'!AN63/'3.1 取引係数表'!AN$85,0)</f>
        <v>0</v>
      </c>
      <c r="AO63" s="29">
        <f>IFERROR('3.1 取引係数表'!AO63/'3.1 取引係数表'!AO$85,0)</f>
        <v>0</v>
      </c>
      <c r="AP63" s="29">
        <f>IFERROR('3.1 取引係数表'!AP63/'3.1 取引係数表'!AP$85,0)</f>
        <v>0</v>
      </c>
      <c r="AQ63" s="29">
        <f>IFERROR('3.1 取引係数表'!AQ63/'3.1 取引係数表'!AQ$85,0)</f>
        <v>0</v>
      </c>
      <c r="AR63" s="29">
        <f>IFERROR('3.1 取引係数表'!AR63/'3.1 取引係数表'!AR$85,0)</f>
        <v>0</v>
      </c>
      <c r="AS63" s="29">
        <f>IFERROR('3.1 取引係数表'!AS63/'3.1 取引係数表'!AS$85,0)</f>
        <v>0</v>
      </c>
      <c r="AT63" s="29">
        <f>IFERROR('3.1 取引係数表'!AT63/'3.1 取引係数表'!AT$85,0)</f>
        <v>0</v>
      </c>
      <c r="AU63" s="29">
        <f>IFERROR('3.1 取引係数表'!AU63/'3.1 取引係数表'!AU$85,0)</f>
        <v>0</v>
      </c>
      <c r="AV63" s="29">
        <f>IFERROR('3.1 取引係数表'!AV63/'3.1 取引係数表'!AV$85,0)</f>
        <v>0</v>
      </c>
      <c r="AW63" s="29">
        <f>IFERROR('3.1 取引係数表'!AW63/'3.1 取引係数表'!AW$85,0)</f>
        <v>0</v>
      </c>
      <c r="AX63" s="29">
        <f>IFERROR('3.1 取引係数表'!AX63/'3.1 取引係数表'!AX$85,0)</f>
        <v>0</v>
      </c>
      <c r="AY63" s="29">
        <f>IFERROR('3.1 取引係数表'!AY63/'3.1 取引係数表'!AY$85,0)</f>
        <v>0</v>
      </c>
      <c r="AZ63" s="29">
        <f>IFERROR('3.1 取引係数表'!AZ63/'3.1 取引係数表'!AZ$85,0)</f>
        <v>0</v>
      </c>
      <c r="BA63" s="29">
        <f>IFERROR('3.1 取引係数表'!BA63/'3.1 取引係数表'!BA$85,0)</f>
        <v>0</v>
      </c>
      <c r="BB63" s="29">
        <f>IFERROR('3.1 取引係数表'!BB63/'3.1 取引係数表'!BB$85,0)</f>
        <v>0</v>
      </c>
      <c r="BC63" s="29">
        <f>IFERROR('3.1 取引係数表'!BC63/'3.1 取引係数表'!BC$85,0)</f>
        <v>0</v>
      </c>
      <c r="BD63" s="29">
        <f>IFERROR('3.1 取引係数表'!BD63/'3.1 取引係数表'!BD$85,0)</f>
        <v>0</v>
      </c>
      <c r="BE63" s="29">
        <f>IFERROR('3.1 取引係数表'!BE63/'3.1 取引係数表'!BE$85,0)</f>
        <v>0</v>
      </c>
      <c r="BF63" s="29">
        <f>IFERROR('3.1 取引係数表'!BF63/'3.1 取引係数表'!BF$85,0)</f>
        <v>0</v>
      </c>
      <c r="BG63" s="29">
        <f>IFERROR('3.1 取引係数表'!BG63/'3.1 取引係数表'!BG$85,0)</f>
        <v>0</v>
      </c>
      <c r="BH63" s="29">
        <f>IFERROR('3.1 取引係数表'!BH63/'3.1 取引係数表'!BH$85,0)</f>
        <v>0</v>
      </c>
      <c r="BI63" s="29">
        <f>IFERROR('3.1 取引係数表'!BI63/'3.1 取引係数表'!BI$85,0)</f>
        <v>0</v>
      </c>
      <c r="BJ63" s="29">
        <f>IFERROR('3.1 取引係数表'!BJ63/'3.1 取引係数表'!BJ$85,0)</f>
        <v>0</v>
      </c>
      <c r="BK63" s="29">
        <f>IFERROR('3.1 取引係数表'!BK63/'3.1 取引係数表'!BK$85,0)</f>
        <v>0</v>
      </c>
      <c r="BL63" s="29">
        <f>IFERROR('3.1 取引係数表'!BL63/'3.1 取引係数表'!BL$85,0)</f>
        <v>0</v>
      </c>
      <c r="BM63" s="29">
        <f>IFERROR('3.1 取引係数表'!BM63/'3.1 取引係数表'!BM$85,0)</f>
        <v>0</v>
      </c>
      <c r="BN63" s="29">
        <f>IFERROR('3.1 取引係数表'!BN63/'3.1 取引係数表'!BN$85,0)</f>
        <v>0</v>
      </c>
      <c r="BO63" s="29">
        <f>IFERROR('3.1 取引係数表'!BO63/'3.1 取引係数表'!BO$85,0)</f>
        <v>0</v>
      </c>
      <c r="BP63" s="29">
        <f>IFERROR('3.1 取引係数表'!BP63/'3.1 取引係数表'!BP$85,0)</f>
        <v>0</v>
      </c>
      <c r="BQ63" s="29">
        <f>IFERROR('3.1 取引係数表'!BQ63/'3.1 取引係数表'!BQ$85,0)</f>
        <v>0</v>
      </c>
      <c r="BR63" s="29">
        <f>IFERROR('3.1 取引係数表'!BR63/'3.1 取引係数表'!BR$85,0)</f>
        <v>0</v>
      </c>
      <c r="BS63" s="29">
        <f>IFERROR('3.1 取引係数表'!BS63/'3.1 取引係数表'!BS$85,0)</f>
        <v>0</v>
      </c>
      <c r="BT63" s="29">
        <f>IFERROR('3.1 取引係数表'!BT63/'3.1 取引係数表'!BT$85,0)</f>
        <v>0</v>
      </c>
      <c r="BU63" s="29">
        <f>IFERROR('3.1 取引係数表'!BU63/'3.1 取引係数表'!BU$85,0)</f>
        <v>0</v>
      </c>
      <c r="BV63" s="30">
        <f>IFERROR('3.1 取引係数表'!BV63/'3.1 取引係数表'!BV$85,0)</f>
        <v>0.17139936897302582</v>
      </c>
    </row>
    <row r="64" spans="1:74">
      <c r="A64" s="6" t="s">
        <v>60</v>
      </c>
      <c r="B64" s="7" t="s">
        <v>225</v>
      </c>
      <c r="C64" s="28">
        <f>IFERROR('3.1 取引係数表'!C64/'3.1 取引係数表'!C$85,0)</f>
        <v>7.3140130864572604E-5</v>
      </c>
      <c r="D64" s="29">
        <f>IFERROR('3.1 取引係数表'!D64/'3.1 取引係数表'!D$85,0)</f>
        <v>3.2159769736048692E-5</v>
      </c>
      <c r="E64" s="29">
        <f>IFERROR('3.1 取引係数表'!E64/'3.1 取引係数表'!E$85,0)</f>
        <v>7.0014936519790887E-4</v>
      </c>
      <c r="F64" s="29">
        <f>IFERROR('3.1 取引係数表'!F64/'3.1 取引係数表'!F$85,0)</f>
        <v>1.3765045959959011E-4</v>
      </c>
      <c r="G64" s="29">
        <f>IFERROR('3.1 取引係数表'!G64/'3.1 取引係数表'!G$85,0)</f>
        <v>0</v>
      </c>
      <c r="H64" s="29">
        <f>IFERROR('3.1 取引係数表'!H64/'3.1 取引係数表'!H$85,0)</f>
        <v>1.2267788293024886E-3</v>
      </c>
      <c r="I64" s="29">
        <f>IFERROR('3.1 取引係数表'!I64/'3.1 取引係数表'!I$85,0)</f>
        <v>0</v>
      </c>
      <c r="J64" s="29">
        <f>IFERROR('3.1 取引係数表'!J64/'3.1 取引係数表'!J$85,0)</f>
        <v>9.4337397702884366E-5</v>
      </c>
      <c r="K64" s="29">
        <f>IFERROR('3.1 取引係数表'!K64/'3.1 取引係数表'!K$85,0)</f>
        <v>2.8084963612065599E-4</v>
      </c>
      <c r="L64" s="29">
        <f>IFERROR('3.1 取引係数表'!L64/'3.1 取引係数表'!L$85,0)</f>
        <v>4.6849159760319697E-6</v>
      </c>
      <c r="M64" s="29">
        <f>IFERROR('3.1 取引係数表'!M64/'3.1 取引係数表'!M$85,0)</f>
        <v>0</v>
      </c>
      <c r="N64" s="29">
        <f>IFERROR('3.1 取引係数表'!N64/'3.1 取引係数表'!N$85,0)</f>
        <v>0</v>
      </c>
      <c r="O64" s="29">
        <f>IFERROR('3.1 取引係数表'!O64/'3.1 取引係数表'!O$85,0)</f>
        <v>0</v>
      </c>
      <c r="P64" s="29">
        <f>IFERROR('3.1 取引係数表'!P64/'3.1 取引係数表'!P$85,0)</f>
        <v>5.383029461320242E-6</v>
      </c>
      <c r="Q64" s="29">
        <f>IFERROR('3.1 取引係数表'!Q64/'3.1 取引係数表'!Q$85,0)</f>
        <v>0</v>
      </c>
      <c r="R64" s="29">
        <f>IFERROR('3.1 取引係数表'!R64/'3.1 取引係数表'!R$85,0)</f>
        <v>0</v>
      </c>
      <c r="S64" s="29">
        <f>IFERROR('3.1 取引係数表'!S64/'3.1 取引係数表'!S$85,0)</f>
        <v>0</v>
      </c>
      <c r="T64" s="29">
        <f>IFERROR('3.1 取引係数表'!T64/'3.1 取引係数表'!T$85,0)</f>
        <v>0</v>
      </c>
      <c r="U64" s="29">
        <f>IFERROR('3.1 取引係数表'!U64/'3.1 取引係数表'!U$85,0)</f>
        <v>0</v>
      </c>
      <c r="V64" s="29">
        <f>IFERROR('3.1 取引係数表'!V64/'3.1 取引係数表'!V$85,0)</f>
        <v>0</v>
      </c>
      <c r="W64" s="29">
        <f>IFERROR('3.1 取引係数表'!W64/'3.1 取引係数表'!W$85,0)</f>
        <v>0</v>
      </c>
      <c r="X64" s="29">
        <f>IFERROR('3.1 取引係数表'!X64/'3.1 取引係数表'!X$85,0)</f>
        <v>0</v>
      </c>
      <c r="Y64" s="29">
        <f>IFERROR('3.1 取引係数表'!Y64/'3.1 取引係数表'!Y$85,0)</f>
        <v>3.1237176427237477E-3</v>
      </c>
      <c r="Z64" s="29">
        <f>IFERROR('3.1 取引係数表'!Z64/'3.1 取引係数表'!Z$85,0)</f>
        <v>0</v>
      </c>
      <c r="AA64" s="29">
        <f>IFERROR('3.1 取引係数表'!AA64/'3.1 取引係数表'!AA$85,0)</f>
        <v>0</v>
      </c>
      <c r="AB64" s="29">
        <f>IFERROR('3.1 取引係数表'!AB64/'3.1 取引係数表'!AB$85,0)</f>
        <v>0</v>
      </c>
      <c r="AC64" s="29">
        <f>IFERROR('3.1 取引係数表'!AC64/'3.1 取引係数表'!AC$85,0)</f>
        <v>2.7207444985260848E-3</v>
      </c>
      <c r="AD64" s="29">
        <f>IFERROR('3.1 取引係数表'!AD64/'3.1 取引係数表'!AD$85,0)</f>
        <v>0</v>
      </c>
      <c r="AE64" s="29">
        <f>IFERROR('3.1 取引係数表'!AE64/'3.1 取引係数表'!AE$85,0)</f>
        <v>0</v>
      </c>
      <c r="AF64" s="29">
        <f>IFERROR('3.1 取引係数表'!AF64/'3.1 取引係数表'!AF$85,0)</f>
        <v>5.1067368864118707E-3</v>
      </c>
      <c r="AG64" s="29">
        <f>IFERROR('3.1 取引係数表'!AG64/'3.1 取引係数表'!AG$85,0)</f>
        <v>3.7804984839694823E-3</v>
      </c>
      <c r="AH64" s="29">
        <f>IFERROR('3.1 取引係数表'!AH64/'3.1 取引係数表'!AH$85,0)</f>
        <v>1.5529276031150851E-2</v>
      </c>
      <c r="AI64" s="29">
        <f>IFERROR('3.1 取引係数表'!AI64/'3.1 取引係数表'!AI$85,0)</f>
        <v>3.0544783010156971E-2</v>
      </c>
      <c r="AJ64" s="29">
        <f>IFERROR('3.1 取引係数表'!AJ64/'3.1 取引係数表'!AJ$85,0)</f>
        <v>1.30784407509267E-4</v>
      </c>
      <c r="AK64" s="29">
        <f>IFERROR('3.1 取引係数表'!AK64/'3.1 取引係数表'!AK$85,0)</f>
        <v>2.0311179949310053E-2</v>
      </c>
      <c r="AL64" s="29">
        <f>IFERROR('3.1 取引係数表'!AL64/'3.1 取引係数表'!AL$85,0)</f>
        <v>7.512768342814434E-2</v>
      </c>
      <c r="AM64" s="29">
        <f>IFERROR('3.1 取引係数表'!AM64/'3.1 取引係数表'!AM$85,0)</f>
        <v>0</v>
      </c>
      <c r="AN64" s="29">
        <f>IFERROR('3.1 取引係数表'!AN64/'3.1 取引係数表'!AN$85,0)</f>
        <v>4.7755491881566383E-3</v>
      </c>
      <c r="AO64" s="29">
        <f>IFERROR('3.1 取引係数表'!AO64/'3.1 取引係数表'!AO$85,0)</f>
        <v>0</v>
      </c>
      <c r="AP64" s="29">
        <f>IFERROR('3.1 取引係数表'!AP64/'3.1 取引係数表'!AP$85,0)</f>
        <v>1.6473795992478569E-3</v>
      </c>
      <c r="AQ64" s="29">
        <f>IFERROR('3.1 取引係数表'!AQ64/'3.1 取引係数表'!AQ$85,0)</f>
        <v>2.2464183381088826E-2</v>
      </c>
      <c r="AR64" s="29">
        <f>IFERROR('3.1 取引係数表'!AR64/'3.1 取引係数表'!AR$85,0)</f>
        <v>5.0804403048264179E-3</v>
      </c>
      <c r="AS64" s="29">
        <f>IFERROR('3.1 取引係数表'!AS64/'3.1 取引係数表'!AS$85,0)</f>
        <v>0</v>
      </c>
      <c r="AT64" s="29">
        <f>IFERROR('3.1 取引係数表'!AT64/'3.1 取引係数表'!AT$85,0)</f>
        <v>0</v>
      </c>
      <c r="AU64" s="29">
        <f>IFERROR('3.1 取引係数表'!AU64/'3.1 取引係数表'!AU$85,0)</f>
        <v>3.5068625672652516E-3</v>
      </c>
      <c r="AV64" s="29">
        <f>IFERROR('3.1 取引係数表'!AV64/'3.1 取引係数表'!AV$85,0)</f>
        <v>9.821878474249562E-4</v>
      </c>
      <c r="AW64" s="29">
        <f>IFERROR('3.1 取引係数表'!AW64/'3.1 取引係数表'!AW$85,0)</f>
        <v>6.6178079194924527E-4</v>
      </c>
      <c r="AX64" s="29">
        <f>IFERROR('3.1 取引係数表'!AX64/'3.1 取引係数表'!AX$85,0)</f>
        <v>1.786241719292817E-3</v>
      </c>
      <c r="AY64" s="29">
        <f>IFERROR('3.1 取引係数表'!AY64/'3.1 取引係数表'!AY$85,0)</f>
        <v>3.4192844526027777E-2</v>
      </c>
      <c r="AZ64" s="29">
        <f>IFERROR('3.1 取引係数表'!AZ64/'3.1 取引係数表'!AZ$85,0)</f>
        <v>0</v>
      </c>
      <c r="BA64" s="29">
        <f>IFERROR('3.1 取引係数表'!BA64/'3.1 取引係数表'!BA$85,0)</f>
        <v>1.8681911106129269E-4</v>
      </c>
      <c r="BB64" s="29">
        <f>IFERROR('3.1 取引係数表'!BB64/'3.1 取引係数表'!BB$85,0)</f>
        <v>3.3996330735935679E-3</v>
      </c>
      <c r="BC64" s="29">
        <f>IFERROR('3.1 取引係数表'!BC64/'3.1 取引係数表'!BC$85,0)</f>
        <v>5.4593564123222953E-4</v>
      </c>
      <c r="BD64" s="29">
        <f>IFERROR('3.1 取引係数表'!BD64/'3.1 取引係数表'!BD$85,0)</f>
        <v>3.2765185024999835E-6</v>
      </c>
      <c r="BE64" s="29">
        <f>IFERROR('3.1 取引係数表'!BE64/'3.1 取引係数表'!BE$85,0)</f>
        <v>0</v>
      </c>
      <c r="BF64" s="29">
        <f>IFERROR('3.1 取引係数表'!BF64/'3.1 取引係数表'!BF$85,0)</f>
        <v>9.5208131555840701E-4</v>
      </c>
      <c r="BG64" s="29">
        <f>IFERROR('3.1 取引係数表'!BG64/'3.1 取引係数表'!BG$85,0)</f>
        <v>1.5526443474041726E-3</v>
      </c>
      <c r="BH64" s="29">
        <f>IFERROR('3.1 取引係数表'!BH64/'3.1 取引係数表'!BH$85,0)</f>
        <v>1.0483330285853599E-2</v>
      </c>
      <c r="BI64" s="29">
        <f>IFERROR('3.1 取引係数表'!BI64/'3.1 取引係数表'!BI$85,0)</f>
        <v>7.3341582961033777E-5</v>
      </c>
      <c r="BJ64" s="29">
        <f>IFERROR('3.1 取引係数表'!BJ64/'3.1 取引係数表'!BJ$85,0)</f>
        <v>0</v>
      </c>
      <c r="BK64" s="29">
        <f>IFERROR('3.1 取引係数表'!BK64/'3.1 取引係数表'!BK$85,0)</f>
        <v>1.5932016374426087E-4</v>
      </c>
      <c r="BL64" s="29">
        <f>IFERROR('3.1 取引係数表'!BL64/'3.1 取引係数表'!BL$85,0)</f>
        <v>1.2951529344971968E-4</v>
      </c>
      <c r="BM64" s="29">
        <f>IFERROR('3.1 取引係数表'!BM64/'3.1 取引係数表'!BM$85,0)</f>
        <v>0</v>
      </c>
      <c r="BN64" s="29">
        <f>IFERROR('3.1 取引係数表'!BN64/'3.1 取引係数表'!BN$85,0)</f>
        <v>0</v>
      </c>
      <c r="BO64" s="29">
        <f>IFERROR('3.1 取引係数表'!BO64/'3.1 取引係数表'!BO$85,0)</f>
        <v>3.9982407740594141E-5</v>
      </c>
      <c r="BP64" s="29">
        <f>IFERROR('3.1 取引係数表'!BP64/'3.1 取引係数表'!BP$85,0)</f>
        <v>1.6508202628076445E-3</v>
      </c>
      <c r="BQ64" s="29">
        <f>IFERROR('3.1 取引係数表'!BQ64/'3.1 取引係数表'!BQ$85,0)</f>
        <v>1.6030279416675942E-4</v>
      </c>
      <c r="BR64" s="29">
        <f>IFERROR('3.1 取引係数表'!BR64/'3.1 取引係数表'!BR$85,0)</f>
        <v>3.5137034434293746E-4</v>
      </c>
      <c r="BS64" s="29">
        <f>IFERROR('3.1 取引係数表'!BS64/'3.1 取引係数表'!BS$85,0)</f>
        <v>3.7332428304768367E-4</v>
      </c>
      <c r="BT64" s="29">
        <f>IFERROR('3.1 取引係数表'!BT64/'3.1 取引係数表'!BT$85,0)</f>
        <v>9.1205733636119939E-4</v>
      </c>
      <c r="BU64" s="29">
        <f>IFERROR('3.1 取引係数表'!BU64/'3.1 取引係数表'!BU$85,0)</f>
        <v>0</v>
      </c>
      <c r="BV64" s="30">
        <f>IFERROR('3.1 取引係数表'!BV64/'3.1 取引係数表'!BV$85,0)</f>
        <v>7.013668018867325E-2</v>
      </c>
    </row>
    <row r="65" spans="1:74">
      <c r="A65" s="6" t="s">
        <v>61</v>
      </c>
      <c r="B65" s="7" t="s">
        <v>226</v>
      </c>
      <c r="C65" s="28">
        <f>IFERROR('3.1 取引係数表'!C65/'3.1 取引係数表'!C$85,0)</f>
        <v>0</v>
      </c>
      <c r="D65" s="29">
        <f>IFERROR('3.1 取引係数表'!D65/'3.1 取引係数表'!D$85,0)</f>
        <v>0</v>
      </c>
      <c r="E65" s="29">
        <f>IFERROR('3.1 取引係数表'!E65/'3.1 取引係数表'!E$85,0)</f>
        <v>1.2135922330097086E-3</v>
      </c>
      <c r="F65" s="29">
        <f>IFERROR('3.1 取引係数表'!F65/'3.1 取引係数表'!F$85,0)</f>
        <v>0</v>
      </c>
      <c r="G65" s="29">
        <f>IFERROR('3.1 取引係数表'!G65/'3.1 取引係数表'!G$85,0)</f>
        <v>0</v>
      </c>
      <c r="H65" s="29">
        <f>IFERROR('3.1 取引係数表'!H65/'3.1 取引係数表'!H$85,0)</f>
        <v>0</v>
      </c>
      <c r="I65" s="29">
        <f>IFERROR('3.1 取引係数表'!I65/'3.1 取引係数表'!I$85,0)</f>
        <v>0</v>
      </c>
      <c r="J65" s="29">
        <f>IFERROR('3.1 取引係数表'!J65/'3.1 取引係数表'!J$85,0)</f>
        <v>0</v>
      </c>
      <c r="K65" s="29">
        <f>IFERROR('3.1 取引係数表'!K65/'3.1 取引係数表'!K$85,0)</f>
        <v>0</v>
      </c>
      <c r="L65" s="29">
        <f>IFERROR('3.1 取引係数表'!L65/'3.1 取引係数表'!L$85,0)</f>
        <v>0</v>
      </c>
      <c r="M65" s="29">
        <f>IFERROR('3.1 取引係数表'!M65/'3.1 取引係数表'!M$85,0)</f>
        <v>0</v>
      </c>
      <c r="N65" s="29">
        <f>IFERROR('3.1 取引係数表'!N65/'3.1 取引係数表'!N$85,0)</f>
        <v>0</v>
      </c>
      <c r="O65" s="29">
        <f>IFERROR('3.1 取引係数表'!O65/'3.1 取引係数表'!O$85,0)</f>
        <v>0</v>
      </c>
      <c r="P65" s="29">
        <f>IFERROR('3.1 取引係数表'!P65/'3.1 取引係数表'!P$85,0)</f>
        <v>0</v>
      </c>
      <c r="Q65" s="29">
        <f>IFERROR('3.1 取引係数表'!Q65/'3.1 取引係数表'!Q$85,0)</f>
        <v>0</v>
      </c>
      <c r="R65" s="29">
        <f>IFERROR('3.1 取引係数表'!R65/'3.1 取引係数表'!R$85,0)</f>
        <v>0</v>
      </c>
      <c r="S65" s="29">
        <f>IFERROR('3.1 取引係数表'!S65/'3.1 取引係数表'!S$85,0)</f>
        <v>0</v>
      </c>
      <c r="T65" s="29">
        <f>IFERROR('3.1 取引係数表'!T65/'3.1 取引係数表'!T$85,0)</f>
        <v>6.0739441966500175E-6</v>
      </c>
      <c r="U65" s="29">
        <f>IFERROR('3.1 取引係数表'!U65/'3.1 取引係数表'!U$85,0)</f>
        <v>0</v>
      </c>
      <c r="V65" s="29">
        <f>IFERROR('3.1 取引係数表'!V65/'3.1 取引係数表'!V$85,0)</f>
        <v>0</v>
      </c>
      <c r="W65" s="29">
        <f>IFERROR('3.1 取引係数表'!W65/'3.1 取引係数表'!W$85,0)</f>
        <v>0</v>
      </c>
      <c r="X65" s="29">
        <f>IFERROR('3.1 取引係数表'!X65/'3.1 取引係数表'!X$85,0)</f>
        <v>0</v>
      </c>
      <c r="Y65" s="29">
        <f>IFERROR('3.1 取引係数表'!Y65/'3.1 取引係数表'!Y$85,0)</f>
        <v>0</v>
      </c>
      <c r="Z65" s="29">
        <f>IFERROR('3.1 取引係数表'!Z65/'3.1 取引係数表'!Z$85,0)</f>
        <v>0</v>
      </c>
      <c r="AA65" s="29">
        <f>IFERROR('3.1 取引係数表'!AA65/'3.1 取引係数表'!AA$85,0)</f>
        <v>0</v>
      </c>
      <c r="AB65" s="29">
        <f>IFERROR('3.1 取引係数表'!AB65/'3.1 取引係数表'!AB$85,0)</f>
        <v>0</v>
      </c>
      <c r="AC65" s="29">
        <f>IFERROR('3.1 取引係数表'!AC65/'3.1 取引係数表'!AC$85,0)</f>
        <v>4.2846370055528896E-6</v>
      </c>
      <c r="AD65" s="29">
        <f>IFERROR('3.1 取引係数表'!AD65/'3.1 取引係数表'!AD$85,0)</f>
        <v>0</v>
      </c>
      <c r="AE65" s="29">
        <f>IFERROR('3.1 取引係数表'!AE65/'3.1 取引係数表'!AE$85,0)</f>
        <v>0</v>
      </c>
      <c r="AF65" s="29">
        <f>IFERROR('3.1 取引係数表'!AF65/'3.1 取引係数表'!AF$85,0)</f>
        <v>0</v>
      </c>
      <c r="AG65" s="29">
        <f>IFERROR('3.1 取引係数表'!AG65/'3.1 取引係数表'!AG$85,0)</f>
        <v>0</v>
      </c>
      <c r="AH65" s="29">
        <f>IFERROR('3.1 取引係数表'!AH65/'3.1 取引係数表'!AH$85,0)</f>
        <v>0</v>
      </c>
      <c r="AI65" s="29">
        <f>IFERROR('3.1 取引係数表'!AI65/'3.1 取引係数表'!AI$85,0)</f>
        <v>0</v>
      </c>
      <c r="AJ65" s="29">
        <f>IFERROR('3.1 取引係数表'!AJ65/'3.1 取引係数表'!AJ$85,0)</f>
        <v>0</v>
      </c>
      <c r="AK65" s="29">
        <f>IFERROR('3.1 取引係数表'!AK65/'3.1 取引係数表'!AK$85,0)</f>
        <v>0</v>
      </c>
      <c r="AL65" s="29">
        <f>IFERROR('3.1 取引係数表'!AL65/'3.1 取引係数表'!AL$85,0)</f>
        <v>0</v>
      </c>
      <c r="AM65" s="29">
        <f>IFERROR('3.1 取引係数表'!AM65/'3.1 取引係数表'!AM$85,0)</f>
        <v>0</v>
      </c>
      <c r="AN65" s="29">
        <f>IFERROR('3.1 取引係数表'!AN65/'3.1 取引係数表'!AN$85,0)</f>
        <v>0</v>
      </c>
      <c r="AO65" s="29">
        <f>IFERROR('3.1 取引係数表'!AO65/'3.1 取引係数表'!AO$85,0)</f>
        <v>0</v>
      </c>
      <c r="AP65" s="29">
        <f>IFERROR('3.1 取引係数表'!AP65/'3.1 取引係数表'!AP$85,0)</f>
        <v>0</v>
      </c>
      <c r="AQ65" s="29">
        <f>IFERROR('3.1 取引係数表'!AQ65/'3.1 取引係数表'!AQ$85,0)</f>
        <v>0</v>
      </c>
      <c r="AR65" s="29">
        <f>IFERROR('3.1 取引係数表'!AR65/'3.1 取引係数表'!AR$85,0)</f>
        <v>0</v>
      </c>
      <c r="AS65" s="29">
        <f>IFERROR('3.1 取引係数表'!AS65/'3.1 取引係数表'!AS$85,0)</f>
        <v>0</v>
      </c>
      <c r="AT65" s="29">
        <f>IFERROR('3.1 取引係数表'!AT65/'3.1 取引係数表'!AT$85,0)</f>
        <v>0</v>
      </c>
      <c r="AU65" s="29">
        <f>IFERROR('3.1 取引係数表'!AU65/'3.1 取引係数表'!AU$85,0)</f>
        <v>0</v>
      </c>
      <c r="AV65" s="29">
        <f>IFERROR('3.1 取引係数表'!AV65/'3.1 取引係数表'!AV$85,0)</f>
        <v>0</v>
      </c>
      <c r="AW65" s="29">
        <f>IFERROR('3.1 取引係数表'!AW65/'3.1 取引係数表'!AW$85,0)</f>
        <v>0</v>
      </c>
      <c r="AX65" s="29">
        <f>IFERROR('3.1 取引係数表'!AX65/'3.1 取引係数表'!AX$85,0)</f>
        <v>0</v>
      </c>
      <c r="AY65" s="29">
        <f>IFERROR('3.1 取引係数表'!AY65/'3.1 取引係数表'!AY$85,0)</f>
        <v>0</v>
      </c>
      <c r="AZ65" s="29">
        <f>IFERROR('3.1 取引係数表'!AZ65/'3.1 取引係数表'!AZ$85,0)</f>
        <v>0</v>
      </c>
      <c r="BA65" s="29">
        <f>IFERROR('3.1 取引係数表'!BA65/'3.1 取引係数表'!BA$85,0)</f>
        <v>2.1350755549862021E-5</v>
      </c>
      <c r="BB65" s="29">
        <f>IFERROR('3.1 取引係数表'!BB65/'3.1 取引係数表'!BB$85,0)</f>
        <v>1.9972665979987389E-5</v>
      </c>
      <c r="BC65" s="29">
        <f>IFERROR('3.1 取引係数表'!BC65/'3.1 取引係数表'!BC$85,0)</f>
        <v>2.3481102848698045E-5</v>
      </c>
      <c r="BD65" s="29">
        <f>IFERROR('3.1 取引係数表'!BD65/'3.1 取引係数表'!BD$85,0)</f>
        <v>0</v>
      </c>
      <c r="BE65" s="29">
        <f>IFERROR('3.1 取引係数表'!BE65/'3.1 取引係数表'!BE$85,0)</f>
        <v>0</v>
      </c>
      <c r="BF65" s="29">
        <f>IFERROR('3.1 取引係数表'!BF65/'3.1 取引係数表'!BF$85,0)</f>
        <v>3.2901298161845598E-5</v>
      </c>
      <c r="BG65" s="29">
        <f>IFERROR('3.1 取引係数表'!BG65/'3.1 取引係数表'!BG$85,0)</f>
        <v>5.2931057297869525E-5</v>
      </c>
      <c r="BH65" s="29">
        <f>IFERROR('3.1 取引係数表'!BH65/'3.1 取引係数表'!BH$85,0)</f>
        <v>0</v>
      </c>
      <c r="BI65" s="29">
        <f>IFERROR('3.1 取引係数表'!BI65/'3.1 取引係数表'!BI$85,0)</f>
        <v>1.0923214483558222E-5</v>
      </c>
      <c r="BJ65" s="29">
        <f>IFERROR('3.1 取引係数表'!BJ65/'3.1 取引係数表'!BJ$85,0)</f>
        <v>8.5557105089792189E-6</v>
      </c>
      <c r="BK65" s="29">
        <f>IFERROR('3.1 取引係数表'!BK65/'3.1 取引係数表'!BK$85,0)</f>
        <v>2.2670864292137879E-2</v>
      </c>
      <c r="BL65" s="29">
        <f>IFERROR('3.1 取引係数表'!BL65/'3.1 取引係数表'!BL$85,0)</f>
        <v>9.048328720459868E-4</v>
      </c>
      <c r="BM65" s="29">
        <f>IFERROR('3.1 取引係数表'!BM65/'3.1 取引係数表'!BM$85,0)</f>
        <v>9.6291339075506859E-6</v>
      </c>
      <c r="BN65" s="29">
        <f>IFERROR('3.1 取引係数表'!BN65/'3.1 取引係数表'!BN$85,0)</f>
        <v>0</v>
      </c>
      <c r="BO65" s="29">
        <f>IFERROR('3.1 取引係数表'!BO65/'3.1 取引係数表'!BO$85,0)</f>
        <v>0</v>
      </c>
      <c r="BP65" s="29">
        <f>IFERROR('3.1 取引係数表'!BP65/'3.1 取引係数表'!BP$85,0)</f>
        <v>3.6766598280793863E-6</v>
      </c>
      <c r="BQ65" s="29">
        <f>IFERROR('3.1 取引係数表'!BQ65/'3.1 取引係数表'!BQ$85,0)</f>
        <v>4.4528553935210951E-6</v>
      </c>
      <c r="BR65" s="29">
        <f>IFERROR('3.1 取引係数表'!BR65/'3.1 取引係数表'!BR$85,0)</f>
        <v>6.8095027973437495E-5</v>
      </c>
      <c r="BS65" s="29">
        <f>IFERROR('3.1 取引係数表'!BS65/'3.1 取引係数表'!BS$85,0)</f>
        <v>0</v>
      </c>
      <c r="BT65" s="29">
        <f>IFERROR('3.1 取引係数表'!BT65/'3.1 取引係数表'!BT$85,0)</f>
        <v>3.3894022635044573E-5</v>
      </c>
      <c r="BU65" s="29">
        <f>IFERROR('3.1 取引係数表'!BU65/'3.1 取引係数表'!BU$85,0)</f>
        <v>0</v>
      </c>
      <c r="BV65" s="30">
        <f>IFERROR('3.1 取引係数表'!BV65/'3.1 取引係数表'!BV$85,0)</f>
        <v>2.7297947575243936E-4</v>
      </c>
    </row>
    <row r="66" spans="1:74">
      <c r="A66" s="6" t="s">
        <v>62</v>
      </c>
      <c r="B66" s="7" t="s">
        <v>227</v>
      </c>
      <c r="C66" s="28">
        <f>IFERROR('3.1 取引係数表'!C66/'3.1 取引係数表'!C$85,0)</f>
        <v>0</v>
      </c>
      <c r="D66" s="29">
        <f>IFERROR('3.1 取引係数表'!D66/'3.1 取引係数表'!D$85,0)</f>
        <v>0</v>
      </c>
      <c r="E66" s="29">
        <f>IFERROR('3.1 取引係数表'!E66/'3.1 取引係数表'!E$85,0)</f>
        <v>0</v>
      </c>
      <c r="F66" s="29">
        <f>IFERROR('3.1 取引係数表'!F66/'3.1 取引係数表'!F$85,0)</f>
        <v>0</v>
      </c>
      <c r="G66" s="29">
        <f>IFERROR('3.1 取引係数表'!G66/'3.1 取引係数表'!G$85,0)</f>
        <v>0</v>
      </c>
      <c r="H66" s="29">
        <f>IFERROR('3.1 取引係数表'!H66/'3.1 取引係数表'!H$85,0)</f>
        <v>0</v>
      </c>
      <c r="I66" s="29">
        <f>IFERROR('3.1 取引係数表'!I66/'3.1 取引係数表'!I$85,0)</f>
        <v>0</v>
      </c>
      <c r="J66" s="29">
        <f>IFERROR('3.1 取引係数表'!J66/'3.1 取引係数表'!J$85,0)</f>
        <v>0</v>
      </c>
      <c r="K66" s="29">
        <f>IFERROR('3.1 取引係数表'!K66/'3.1 取引係数表'!K$85,0)</f>
        <v>0</v>
      </c>
      <c r="L66" s="29">
        <f>IFERROR('3.1 取引係数表'!L66/'3.1 取引係数表'!L$85,0)</f>
        <v>0</v>
      </c>
      <c r="M66" s="29">
        <f>IFERROR('3.1 取引係数表'!M66/'3.1 取引係数表'!M$85,0)</f>
        <v>0</v>
      </c>
      <c r="N66" s="29">
        <f>IFERROR('3.1 取引係数表'!N66/'3.1 取引係数表'!N$85,0)</f>
        <v>0</v>
      </c>
      <c r="O66" s="29">
        <f>IFERROR('3.1 取引係数表'!O66/'3.1 取引係数表'!O$85,0)</f>
        <v>0</v>
      </c>
      <c r="P66" s="29">
        <f>IFERROR('3.1 取引係数表'!P66/'3.1 取引係数表'!P$85,0)</f>
        <v>0</v>
      </c>
      <c r="Q66" s="29">
        <f>IFERROR('3.1 取引係数表'!Q66/'3.1 取引係数表'!Q$85,0)</f>
        <v>0</v>
      </c>
      <c r="R66" s="29">
        <f>IFERROR('3.1 取引係数表'!R66/'3.1 取引係数表'!R$85,0)</f>
        <v>0</v>
      </c>
      <c r="S66" s="29">
        <f>IFERROR('3.1 取引係数表'!S66/'3.1 取引係数表'!S$85,0)</f>
        <v>0</v>
      </c>
      <c r="T66" s="29">
        <f>IFERROR('3.1 取引係数表'!T66/'3.1 取引係数表'!T$85,0)</f>
        <v>0</v>
      </c>
      <c r="U66" s="29">
        <f>IFERROR('3.1 取引係数表'!U66/'3.1 取引係数表'!U$85,0)</f>
        <v>0</v>
      </c>
      <c r="V66" s="29">
        <f>IFERROR('3.1 取引係数表'!V66/'3.1 取引係数表'!V$85,0)</f>
        <v>0</v>
      </c>
      <c r="W66" s="29">
        <f>IFERROR('3.1 取引係数表'!W66/'3.1 取引係数表'!W$85,0)</f>
        <v>0</v>
      </c>
      <c r="X66" s="29">
        <f>IFERROR('3.1 取引係数表'!X66/'3.1 取引係数表'!X$85,0)</f>
        <v>0</v>
      </c>
      <c r="Y66" s="29">
        <f>IFERROR('3.1 取引係数表'!Y66/'3.1 取引係数表'!Y$85,0)</f>
        <v>0</v>
      </c>
      <c r="Z66" s="29">
        <f>IFERROR('3.1 取引係数表'!Z66/'3.1 取引係数表'!Z$85,0)</f>
        <v>0</v>
      </c>
      <c r="AA66" s="29">
        <f>IFERROR('3.1 取引係数表'!AA66/'3.1 取引係数表'!AA$85,0)</f>
        <v>0</v>
      </c>
      <c r="AB66" s="29">
        <f>IFERROR('3.1 取引係数表'!AB66/'3.1 取引係数表'!AB$85,0)</f>
        <v>0</v>
      </c>
      <c r="AC66" s="29">
        <f>IFERROR('3.1 取引係数表'!AC66/'3.1 取引係数表'!AC$85,0)</f>
        <v>0</v>
      </c>
      <c r="AD66" s="29">
        <f>IFERROR('3.1 取引係数表'!AD66/'3.1 取引係数表'!AD$85,0)</f>
        <v>0</v>
      </c>
      <c r="AE66" s="29">
        <f>IFERROR('3.1 取引係数表'!AE66/'3.1 取引係数表'!AE$85,0)</f>
        <v>0</v>
      </c>
      <c r="AF66" s="29">
        <f>IFERROR('3.1 取引係数表'!AF66/'3.1 取引係数表'!AF$85,0)</f>
        <v>0</v>
      </c>
      <c r="AG66" s="29">
        <f>IFERROR('3.1 取引係数表'!AG66/'3.1 取引係数表'!AG$85,0)</f>
        <v>0</v>
      </c>
      <c r="AH66" s="29">
        <f>IFERROR('3.1 取引係数表'!AH66/'3.1 取引係数表'!AH$85,0)</f>
        <v>0</v>
      </c>
      <c r="AI66" s="29">
        <f>IFERROR('3.1 取引係数表'!AI66/'3.1 取引係数表'!AI$85,0)</f>
        <v>0</v>
      </c>
      <c r="AJ66" s="29">
        <f>IFERROR('3.1 取引係数表'!AJ66/'3.1 取引係数表'!AJ$85,0)</f>
        <v>0</v>
      </c>
      <c r="AK66" s="29">
        <f>IFERROR('3.1 取引係数表'!AK66/'3.1 取引係数表'!AK$85,0)</f>
        <v>0</v>
      </c>
      <c r="AL66" s="29">
        <f>IFERROR('3.1 取引係数表'!AL66/'3.1 取引係数表'!AL$85,0)</f>
        <v>0</v>
      </c>
      <c r="AM66" s="29">
        <f>IFERROR('3.1 取引係数表'!AM66/'3.1 取引係数表'!AM$85,0)</f>
        <v>0</v>
      </c>
      <c r="AN66" s="29">
        <f>IFERROR('3.1 取引係数表'!AN66/'3.1 取引係数表'!AN$85,0)</f>
        <v>0</v>
      </c>
      <c r="AO66" s="29">
        <f>IFERROR('3.1 取引係数表'!AO66/'3.1 取引係数表'!AO$85,0)</f>
        <v>0</v>
      </c>
      <c r="AP66" s="29">
        <f>IFERROR('3.1 取引係数表'!AP66/'3.1 取引係数表'!AP$85,0)</f>
        <v>0</v>
      </c>
      <c r="AQ66" s="29">
        <f>IFERROR('3.1 取引係数表'!AQ66/'3.1 取引係数表'!AQ$85,0)</f>
        <v>0</v>
      </c>
      <c r="AR66" s="29">
        <f>IFERROR('3.1 取引係数表'!AR66/'3.1 取引係数表'!AR$85,0)</f>
        <v>0</v>
      </c>
      <c r="AS66" s="29">
        <f>IFERROR('3.1 取引係数表'!AS66/'3.1 取引係数表'!AS$85,0)</f>
        <v>0</v>
      </c>
      <c r="AT66" s="29">
        <f>IFERROR('3.1 取引係数表'!AT66/'3.1 取引係数表'!AT$85,0)</f>
        <v>0</v>
      </c>
      <c r="AU66" s="29">
        <f>IFERROR('3.1 取引係数表'!AU66/'3.1 取引係数表'!AU$85,0)</f>
        <v>0</v>
      </c>
      <c r="AV66" s="29">
        <f>IFERROR('3.1 取引係数表'!AV66/'3.1 取引係数表'!AV$85,0)</f>
        <v>0</v>
      </c>
      <c r="AW66" s="29">
        <f>IFERROR('3.1 取引係数表'!AW66/'3.1 取引係数表'!AW$85,0)</f>
        <v>0</v>
      </c>
      <c r="AX66" s="29">
        <f>IFERROR('3.1 取引係数表'!AX66/'3.1 取引係数表'!AX$85,0)</f>
        <v>0</v>
      </c>
      <c r="AY66" s="29">
        <f>IFERROR('3.1 取引係数表'!AY66/'3.1 取引係数表'!AY$85,0)</f>
        <v>0</v>
      </c>
      <c r="AZ66" s="29">
        <f>IFERROR('3.1 取引係数表'!AZ66/'3.1 取引係数表'!AZ$85,0)</f>
        <v>0</v>
      </c>
      <c r="BA66" s="29">
        <f>IFERROR('3.1 取引係数表'!BA66/'3.1 取引係数表'!BA$85,0)</f>
        <v>0</v>
      </c>
      <c r="BB66" s="29">
        <f>IFERROR('3.1 取引係数表'!BB66/'3.1 取引係数表'!BB$85,0)</f>
        <v>0</v>
      </c>
      <c r="BC66" s="29">
        <f>IFERROR('3.1 取引係数表'!BC66/'3.1 取引係数表'!BC$85,0)</f>
        <v>0</v>
      </c>
      <c r="BD66" s="29">
        <f>IFERROR('3.1 取引係数表'!BD66/'3.1 取引係数表'!BD$85,0)</f>
        <v>0</v>
      </c>
      <c r="BE66" s="29">
        <f>IFERROR('3.1 取引係数表'!BE66/'3.1 取引係数表'!BE$85,0)</f>
        <v>0</v>
      </c>
      <c r="BF66" s="29">
        <f>IFERROR('3.1 取引係数表'!BF66/'3.1 取引係数表'!BF$85,0)</f>
        <v>0</v>
      </c>
      <c r="BG66" s="29">
        <f>IFERROR('3.1 取引係数表'!BG66/'3.1 取引係数表'!BG$85,0)</f>
        <v>0</v>
      </c>
      <c r="BH66" s="29">
        <f>IFERROR('3.1 取引係数表'!BH66/'3.1 取引係数表'!BH$85,0)</f>
        <v>0</v>
      </c>
      <c r="BI66" s="29">
        <f>IFERROR('3.1 取引係数表'!BI66/'3.1 取引係数表'!BI$85,0)</f>
        <v>0</v>
      </c>
      <c r="BJ66" s="29">
        <f>IFERROR('3.1 取引係数表'!BJ66/'3.1 取引係数表'!BJ$85,0)</f>
        <v>0</v>
      </c>
      <c r="BK66" s="29">
        <f>IFERROR('3.1 取引係数表'!BK66/'3.1 取引係数表'!BK$85,0)</f>
        <v>0</v>
      </c>
      <c r="BL66" s="29">
        <f>IFERROR('3.1 取引係数表'!BL66/'3.1 取引係数表'!BL$85,0)</f>
        <v>0</v>
      </c>
      <c r="BM66" s="29">
        <f>IFERROR('3.1 取引係数表'!BM66/'3.1 取引係数表'!BM$85,0)</f>
        <v>0</v>
      </c>
      <c r="BN66" s="29">
        <f>IFERROR('3.1 取引係数表'!BN66/'3.1 取引係数表'!BN$85,0)</f>
        <v>0</v>
      </c>
      <c r="BO66" s="29">
        <f>IFERROR('3.1 取引係数表'!BO66/'3.1 取引係数表'!BO$85,0)</f>
        <v>0</v>
      </c>
      <c r="BP66" s="29">
        <f>IFERROR('3.1 取引係数表'!BP66/'3.1 取引係数表'!BP$85,0)</f>
        <v>0</v>
      </c>
      <c r="BQ66" s="29">
        <f>IFERROR('3.1 取引係数表'!BQ66/'3.1 取引係数表'!BQ$85,0)</f>
        <v>0</v>
      </c>
      <c r="BR66" s="29">
        <f>IFERROR('3.1 取引係数表'!BR66/'3.1 取引係数表'!BR$85,0)</f>
        <v>0</v>
      </c>
      <c r="BS66" s="29">
        <f>IFERROR('3.1 取引係数表'!BS66/'3.1 取引係数表'!BS$85,0)</f>
        <v>0</v>
      </c>
      <c r="BT66" s="29">
        <f>IFERROR('3.1 取引係数表'!BT66/'3.1 取引係数表'!BT$85,0)</f>
        <v>0</v>
      </c>
      <c r="BU66" s="29">
        <f>IFERROR('3.1 取引係数表'!BU66/'3.1 取引係数表'!BU$85,0)</f>
        <v>0</v>
      </c>
      <c r="BV66" s="30">
        <f>IFERROR('3.1 取引係数表'!BV66/'3.1 取引係数表'!BV$85,0)</f>
        <v>0</v>
      </c>
    </row>
    <row r="67" spans="1:74">
      <c r="A67" s="6" t="s">
        <v>63</v>
      </c>
      <c r="B67" s="7" t="s">
        <v>156</v>
      </c>
      <c r="C67" s="28">
        <f>IFERROR('3.1 取引係数表'!C67/'3.1 取引係数表'!C$85,0)</f>
        <v>0</v>
      </c>
      <c r="D67" s="29">
        <f>IFERROR('3.1 取引係数表'!D67/'3.1 取引係数表'!D$85,0)</f>
        <v>0</v>
      </c>
      <c r="E67" s="29">
        <f>IFERROR('3.1 取引係数表'!E67/'3.1 取引係数表'!E$85,0)</f>
        <v>0</v>
      </c>
      <c r="F67" s="29">
        <f>IFERROR('3.1 取引係数表'!F67/'3.1 取引係数表'!F$85,0)</f>
        <v>9.9414220821926195E-5</v>
      </c>
      <c r="G67" s="29">
        <f>IFERROR('3.1 取引係数表'!G67/'3.1 取引係数表'!G$85,0)</f>
        <v>0</v>
      </c>
      <c r="H67" s="29">
        <f>IFERROR('3.1 取引係数表'!H67/'3.1 取引係数表'!H$85,0)</f>
        <v>1.2267788293024886E-3</v>
      </c>
      <c r="I67" s="29">
        <f>IFERROR('3.1 取引係数表'!I67/'3.1 取引係数表'!I$85,0)</f>
        <v>0</v>
      </c>
      <c r="J67" s="29">
        <f>IFERROR('3.1 取引係数表'!J67/'3.1 取引係数表'!J$85,0)</f>
        <v>6.2105453487732213E-4</v>
      </c>
      <c r="K67" s="29">
        <f>IFERROR('3.1 取引係数表'!K67/'3.1 取引係数表'!K$85,0)</f>
        <v>5.5227478780773295E-4</v>
      </c>
      <c r="L67" s="29">
        <f>IFERROR('3.1 取引係数表'!L67/'3.1 取引係数表'!L$85,0)</f>
        <v>6.5120332066844378E-4</v>
      </c>
      <c r="M67" s="29">
        <f>IFERROR('3.1 取引係数表'!M67/'3.1 取引係数表'!M$85,0)</f>
        <v>9.9063846649165388E-6</v>
      </c>
      <c r="N67" s="29">
        <f>IFERROR('3.1 取引係数表'!N67/'3.1 取引係数表'!N$85,0)</f>
        <v>7.1150744711127978E-5</v>
      </c>
      <c r="O67" s="29">
        <f>IFERROR('3.1 取引係数表'!O67/'3.1 取引係数表'!O$85,0)</f>
        <v>0</v>
      </c>
      <c r="P67" s="29">
        <f>IFERROR('3.1 取引係数表'!P67/'3.1 取引係数表'!P$85,0)</f>
        <v>1.2784694970635575E-4</v>
      </c>
      <c r="Q67" s="29">
        <f>IFERROR('3.1 取引係数表'!Q67/'3.1 取引係数表'!Q$85,0)</f>
        <v>4.7234307022995652E-4</v>
      </c>
      <c r="R67" s="29">
        <f>IFERROR('3.1 取引係数表'!R67/'3.1 取引係数表'!R$85,0)</f>
        <v>6.7341201030320379E-5</v>
      </c>
      <c r="S67" s="29">
        <f>IFERROR('3.1 取引係数表'!S67/'3.1 取引係数表'!S$85,0)</f>
        <v>2.43842965130456E-4</v>
      </c>
      <c r="T67" s="29">
        <f>IFERROR('3.1 取引係数表'!T67/'3.1 取引係数表'!T$85,0)</f>
        <v>6.3978878871380181E-4</v>
      </c>
      <c r="U67" s="29">
        <f>IFERROR('3.1 取引係数表'!U67/'3.1 取引係数表'!U$85,0)</f>
        <v>2.4147521320205096E-3</v>
      </c>
      <c r="V67" s="29">
        <f>IFERROR('3.1 取引係数表'!V67/'3.1 取引係数表'!V$85,0)</f>
        <v>1.9555257570678288E-4</v>
      </c>
      <c r="W67" s="29">
        <f>IFERROR('3.1 取引係数表'!W67/'3.1 取引係数表'!W$85,0)</f>
        <v>4.7056055526145522E-4</v>
      </c>
      <c r="X67" s="29">
        <f>IFERROR('3.1 取引係数表'!X67/'3.1 取引係数表'!X$85,0)</f>
        <v>4.7972249898520241E-4</v>
      </c>
      <c r="Y67" s="29">
        <f>IFERROR('3.1 取引係数表'!Y67/'3.1 取引係数表'!Y$85,0)</f>
        <v>1.2645612977246271E-3</v>
      </c>
      <c r="Z67" s="29">
        <f>IFERROR('3.1 取引係数表'!Z67/'3.1 取引係数表'!Z$85,0)</f>
        <v>0</v>
      </c>
      <c r="AA67" s="29">
        <f>IFERROR('3.1 取引係数表'!AA67/'3.1 取引係数表'!AA$85,0)</f>
        <v>3.9475670215606822E-4</v>
      </c>
      <c r="AB67" s="29">
        <f>IFERROR('3.1 取引係数表'!AB67/'3.1 取引係数表'!AB$85,0)</f>
        <v>5.9553349875930521E-4</v>
      </c>
      <c r="AC67" s="29">
        <f>IFERROR('3.1 取引係数表'!AC67/'3.1 取引係数表'!AC$85,0)</f>
        <v>3.7276341948310138E-4</v>
      </c>
      <c r="AD67" s="29">
        <f>IFERROR('3.1 取引係数表'!AD67/'3.1 取引係数表'!AD$85,0)</f>
        <v>4.8096851106408848E-4</v>
      </c>
      <c r="AE67" s="29">
        <f>IFERROR('3.1 取引係数表'!AE67/'3.1 取引係数表'!AE$85,0)</f>
        <v>9.6501809408926415E-4</v>
      </c>
      <c r="AF67" s="29">
        <f>IFERROR('3.1 取引係数表'!AF67/'3.1 取引係数表'!AF$85,0)</f>
        <v>4.8176763079357273E-4</v>
      </c>
      <c r="AG67" s="29">
        <f>IFERROR('3.1 取引係数表'!AG67/'3.1 取引係数表'!AG$85,0)</f>
        <v>7.3201834561117376E-4</v>
      </c>
      <c r="AH67" s="29">
        <f>IFERROR('3.1 取引係数表'!AH67/'3.1 取引係数表'!AH$85,0)</f>
        <v>2.3074704355350445E-3</v>
      </c>
      <c r="AI67" s="29">
        <f>IFERROR('3.1 取引係数表'!AI67/'3.1 取引係数表'!AI$85,0)</f>
        <v>3.6934441366574334E-5</v>
      </c>
      <c r="AJ67" s="29">
        <f>IFERROR('3.1 取引係数表'!AJ67/'3.1 取引係数表'!AJ$85,0)</f>
        <v>8.8186057634820044E-4</v>
      </c>
      <c r="AK67" s="29">
        <f>IFERROR('3.1 取引係数表'!AK67/'3.1 取引係数表'!AK$85,0)</f>
        <v>0</v>
      </c>
      <c r="AL67" s="29">
        <f>IFERROR('3.1 取引係数表'!AL67/'3.1 取引係数表'!AL$85,0)</f>
        <v>7.1004442968068758E-4</v>
      </c>
      <c r="AM67" s="29">
        <f>IFERROR('3.1 取引係数表'!AM67/'3.1 取引係数表'!AM$85,0)</f>
        <v>0</v>
      </c>
      <c r="AN67" s="29">
        <f>IFERROR('3.1 取引係数表'!AN67/'3.1 取引係数表'!AN$85,0)</f>
        <v>4.7755491881566379E-4</v>
      </c>
      <c r="AO67" s="29">
        <f>IFERROR('3.1 取引係数表'!AO67/'3.1 取引係数表'!AO$85,0)</f>
        <v>0</v>
      </c>
      <c r="AP67" s="29">
        <f>IFERROR('3.1 取引係数表'!AP67/'3.1 取引係数表'!AP$85,0)</f>
        <v>4.0583256550813994E-5</v>
      </c>
      <c r="AQ67" s="29">
        <f>IFERROR('3.1 取引係数表'!AQ67/'3.1 取引係数表'!AQ$85,0)</f>
        <v>1.7191977077363896E-4</v>
      </c>
      <c r="AR67" s="29">
        <f>IFERROR('3.1 取引係数表'!AR67/'3.1 取引係数表'!AR$85,0)</f>
        <v>0</v>
      </c>
      <c r="AS67" s="29">
        <f>IFERROR('3.1 取引係数表'!AS67/'3.1 取引係数表'!AS$85,0)</f>
        <v>0</v>
      </c>
      <c r="AT67" s="29">
        <f>IFERROR('3.1 取引係数表'!AT67/'3.1 取引係数表'!AT$85,0)</f>
        <v>7.9981718464351009E-4</v>
      </c>
      <c r="AU67" s="29">
        <f>IFERROR('3.1 取引係数表'!AU67/'3.1 取引係数表'!AU$85,0)</f>
        <v>4.8370518169175888E-4</v>
      </c>
      <c r="AV67" s="29">
        <f>IFERROR('3.1 取引係数表'!AV67/'3.1 取引係数表'!AV$85,0)</f>
        <v>9.8538715637422314E-4</v>
      </c>
      <c r="AW67" s="29">
        <f>IFERROR('3.1 取引係数表'!AW67/'3.1 取引係数表'!AW$85,0)</f>
        <v>7.4928899584336033E-4</v>
      </c>
      <c r="AX67" s="29">
        <f>IFERROR('3.1 取引係数表'!AX67/'3.1 取引係数表'!AX$85,0)</f>
        <v>5.7666071252760235E-4</v>
      </c>
      <c r="AY67" s="29">
        <f>IFERROR('3.1 取引係数表'!AY67/'3.1 取引係数表'!AY$85,0)</f>
        <v>1.12345443840266E-3</v>
      </c>
      <c r="AZ67" s="29">
        <f>IFERROR('3.1 取引係数表'!AZ67/'3.1 取引係数表'!AZ$85,0)</f>
        <v>0</v>
      </c>
      <c r="BA67" s="29">
        <f>IFERROR('3.1 取引係数表'!BA67/'3.1 取引係数表'!BA$85,0)</f>
        <v>5.2095843541663332E-3</v>
      </c>
      <c r="BB67" s="29">
        <f>IFERROR('3.1 取引係数表'!BB67/'3.1 取引係数表'!BB$85,0)</f>
        <v>7.1972928477883127E-4</v>
      </c>
      <c r="BC67" s="29">
        <f>IFERROR('3.1 取引係数表'!BC67/'3.1 取引係数表'!BC$85,0)</f>
        <v>1.8197854707740985E-3</v>
      </c>
      <c r="BD67" s="29">
        <f>IFERROR('3.1 取引係数表'!BD67/'3.1 取引係数表'!BD$85,0)</f>
        <v>8.3878873663999578E-4</v>
      </c>
      <c r="BE67" s="29">
        <f>IFERROR('3.1 取引係数表'!BE67/'3.1 取引係数表'!BE$85,0)</f>
        <v>0</v>
      </c>
      <c r="BF67" s="29">
        <f>IFERROR('3.1 取引係数表'!BF67/'3.1 取引係数表'!BF$85,0)</f>
        <v>1.6882478619297022E-3</v>
      </c>
      <c r="BG67" s="29">
        <f>IFERROR('3.1 取引係数表'!BG67/'3.1 取引係数表'!BG$85,0)</f>
        <v>3.9698292973402142E-4</v>
      </c>
      <c r="BH67" s="29">
        <f>IFERROR('3.1 取引係数表'!BH67/'3.1 取引係数表'!BH$85,0)</f>
        <v>8.5329432559273484E-4</v>
      </c>
      <c r="BI67" s="29">
        <f>IFERROR('3.1 取引係数表'!BI67/'3.1 取引係数表'!BI$85,0)</f>
        <v>1.5604592119368888E-6</v>
      </c>
      <c r="BJ67" s="29">
        <f>IFERROR('3.1 取引係数表'!BJ67/'3.1 取引係数表'!BJ$85,0)</f>
        <v>3.5249527296994377E-4</v>
      </c>
      <c r="BK67" s="29">
        <f>IFERROR('3.1 取引係数表'!BK67/'3.1 取引係数表'!BK$85,0)</f>
        <v>1.0494063678031067E-3</v>
      </c>
      <c r="BL67" s="29">
        <f>IFERROR('3.1 取引係数表'!BL67/'3.1 取引係数表'!BL$85,0)</f>
        <v>1.6145057128663686E-4</v>
      </c>
      <c r="BM67" s="29">
        <f>IFERROR('3.1 取引係数表'!BM67/'3.1 取引係数表'!BM$85,0)</f>
        <v>0</v>
      </c>
      <c r="BN67" s="29">
        <f>IFERROR('3.1 取引係数表'!BN67/'3.1 取引係数表'!BN$85,0)</f>
        <v>0</v>
      </c>
      <c r="BO67" s="29">
        <f>IFERROR('3.1 取引係数表'!BO67/'3.1 取引係数表'!BO$85,0)</f>
        <v>1.4260392094145242E-3</v>
      </c>
      <c r="BP67" s="29">
        <f>IFERROR('3.1 取引係数表'!BP67/'3.1 取引係数表'!BP$85,0)</f>
        <v>1.5644187568477788E-3</v>
      </c>
      <c r="BQ67" s="29">
        <f>IFERROR('3.1 取引係数表'!BQ67/'3.1 取引係数表'!BQ$85,0)</f>
        <v>8.3223867304909275E-3</v>
      </c>
      <c r="BR67" s="29">
        <f>IFERROR('3.1 取引係数表'!BR67/'3.1 取引係数表'!BR$85,0)</f>
        <v>1.0432158285530624E-3</v>
      </c>
      <c r="BS67" s="29">
        <f>IFERROR('3.1 取引係数表'!BS67/'3.1 取引係数表'!BS$85,0)</f>
        <v>7.4664856609536734E-4</v>
      </c>
      <c r="BT67" s="29">
        <f>IFERROR('3.1 取引係数表'!BT67/'3.1 取引係数表'!BT$85,0)</f>
        <v>1.1955346165815721E-3</v>
      </c>
      <c r="BU67" s="29">
        <f>IFERROR('3.1 取引係数表'!BU67/'3.1 取引係数表'!BU$85,0)</f>
        <v>0</v>
      </c>
      <c r="BV67" s="30">
        <f>IFERROR('3.1 取引係数表'!BV67/'3.1 取引係数表'!BV$85,0)</f>
        <v>1.9552948495756123E-3</v>
      </c>
    </row>
    <row r="68" spans="1:74">
      <c r="A68" s="6" t="s">
        <v>64</v>
      </c>
      <c r="B68" s="7" t="s">
        <v>228</v>
      </c>
      <c r="C68" s="28">
        <f>IFERROR('3.1 取引係数表'!C68/'3.1 取引係数表'!C$85,0)</f>
        <v>2.8130819563297158E-5</v>
      </c>
      <c r="D68" s="29">
        <f>IFERROR('3.1 取引係数表'!D68/'3.1 取引係数表'!D$85,0)</f>
        <v>0</v>
      </c>
      <c r="E68" s="29">
        <f>IFERROR('3.1 取引係数表'!E68/'3.1 取引係数表'!E$85,0)</f>
        <v>9.7087378640776691E-3</v>
      </c>
      <c r="F68" s="29">
        <f>IFERROR('3.1 取引係数表'!F68/'3.1 取引係数表'!F$85,0)</f>
        <v>0</v>
      </c>
      <c r="G68" s="29">
        <f>IFERROR('3.1 取引係数表'!G68/'3.1 取引係数表'!G$85,0)</f>
        <v>0</v>
      </c>
      <c r="H68" s="29">
        <f>IFERROR('3.1 取引係数表'!H68/'3.1 取引係数表'!H$85,0)</f>
        <v>4.7318611987381704E-3</v>
      </c>
      <c r="I68" s="29">
        <f>IFERROR('3.1 取引係数表'!I68/'3.1 取引係数表'!I$85,0)</f>
        <v>0</v>
      </c>
      <c r="J68" s="29">
        <f>IFERROR('3.1 取引係数表'!J68/'3.1 取引係数表'!J$85,0)</f>
        <v>0</v>
      </c>
      <c r="K68" s="29">
        <f>IFERROR('3.1 取引係数表'!K68/'3.1 取引係数表'!K$85,0)</f>
        <v>1.2285757907613664E-2</v>
      </c>
      <c r="L68" s="29">
        <f>IFERROR('3.1 取引係数表'!L68/'3.1 取引係数表'!L$85,0)</f>
        <v>1.0064761155175348E-2</v>
      </c>
      <c r="M68" s="29">
        <f>IFERROR('3.1 取引係数表'!M68/'3.1 取引係数表'!M$85,0)</f>
        <v>8.767150428451137E-3</v>
      </c>
      <c r="N68" s="29">
        <f>IFERROR('3.1 取引係数表'!N68/'3.1 取引係数表'!N$85,0)</f>
        <v>6.166397874964425E-4</v>
      </c>
      <c r="O68" s="29">
        <f>IFERROR('3.1 取引係数表'!O68/'3.1 取引係数表'!O$85,0)</f>
        <v>0</v>
      </c>
      <c r="P68" s="29">
        <f>IFERROR('3.1 取引係数表'!P68/'3.1 取引係数表'!P$85,0)</f>
        <v>7.8995957344874554E-4</v>
      </c>
      <c r="Q68" s="29">
        <f>IFERROR('3.1 取引係数表'!Q68/'3.1 取引係数表'!Q$85,0)</f>
        <v>3.9776258545680545E-4</v>
      </c>
      <c r="R68" s="29">
        <f>IFERROR('3.1 取引係数表'!R68/'3.1 取引係数表'!R$85,0)</f>
        <v>2.2727655347733128E-3</v>
      </c>
      <c r="S68" s="29">
        <f>IFERROR('3.1 取引係数表'!S68/'3.1 取引係数表'!S$85,0)</f>
        <v>1.3411363082175079E-3</v>
      </c>
      <c r="T68" s="29">
        <f>IFERROR('3.1 取引係数表'!T68/'3.1 取引係数表'!T$85,0)</f>
        <v>1.4375001265405042E-3</v>
      </c>
      <c r="U68" s="29">
        <f>IFERROR('3.1 取引係数表'!U68/'3.1 取引係数表'!U$85,0)</f>
        <v>1.1493798357652208E-3</v>
      </c>
      <c r="V68" s="29">
        <f>IFERROR('3.1 取引係数表'!V68/'3.1 取引係数表'!V$85,0)</f>
        <v>8.8697061124147947E-4</v>
      </c>
      <c r="W68" s="29">
        <f>IFERROR('3.1 取引係数表'!W68/'3.1 取引係数表'!W$85,0)</f>
        <v>2.941003470384095E-4</v>
      </c>
      <c r="X68" s="29">
        <f>IFERROR('3.1 取引係数表'!X68/'3.1 取引係数表'!X$85,0)</f>
        <v>2.7465430985856095E-3</v>
      </c>
      <c r="Y68" s="29">
        <f>IFERROR('3.1 取引係数表'!Y68/'3.1 取引係数表'!Y$85,0)</f>
        <v>3.2912092053362812E-3</v>
      </c>
      <c r="Z68" s="29">
        <f>IFERROR('3.1 取引係数表'!Z68/'3.1 取引係数表'!Z$85,0)</f>
        <v>0</v>
      </c>
      <c r="AA68" s="29">
        <f>IFERROR('3.1 取引係数表'!AA68/'3.1 取引係数表'!AA$85,0)</f>
        <v>1.8460681071416133E-3</v>
      </c>
      <c r="AB68" s="29">
        <f>IFERROR('3.1 取引係数表'!AB68/'3.1 取引係数表'!AB$85,0)</f>
        <v>3.9702233250620347E-3</v>
      </c>
      <c r="AC68" s="29">
        <f>IFERROR('3.1 取引係数表'!AC68/'3.1 取引係数表'!AC$85,0)</f>
        <v>7.969424830328375E-4</v>
      </c>
      <c r="AD68" s="29">
        <f>IFERROR('3.1 取引係数表'!AD68/'3.1 取引係数表'!AD$85,0)</f>
        <v>3.1734254021464729E-3</v>
      </c>
      <c r="AE68" s="29">
        <f>IFERROR('3.1 取引係数表'!AE68/'3.1 取引係数表'!AE$85,0)</f>
        <v>4.5149060830604855E-3</v>
      </c>
      <c r="AF68" s="29">
        <f>IFERROR('3.1 取引係数表'!AF68/'3.1 取引係数表'!AF$85,0)</f>
        <v>3.4306926550721258E-3</v>
      </c>
      <c r="AG68" s="29">
        <f>IFERROR('3.1 取引係数表'!AG68/'3.1 取引係数表'!AG$85,0)</f>
        <v>1.3408934181288791E-3</v>
      </c>
      <c r="AH68" s="29">
        <f>IFERROR('3.1 取引係数表'!AH68/'3.1 取引係数表'!AH$85,0)</f>
        <v>2.8179982693971733E-3</v>
      </c>
      <c r="AI68" s="29">
        <f>IFERROR('3.1 取引係数表'!AI68/'3.1 取引係数表'!AI$85,0)</f>
        <v>3.0655586334256695E-3</v>
      </c>
      <c r="AJ68" s="29">
        <f>IFERROR('3.1 取引係数表'!AJ68/'3.1 取引係数表'!AJ$85,0)</f>
        <v>4.1477340667224678E-4</v>
      </c>
      <c r="AK68" s="29">
        <f>IFERROR('3.1 取引係数表'!AK68/'3.1 取引係数表'!AK$85,0)</f>
        <v>1.8304702900591382E-3</v>
      </c>
      <c r="AL68" s="29">
        <f>IFERROR('3.1 取引係数表'!AL68/'3.1 取引係数表'!AL$85,0)</f>
        <v>6.8097828343644895E-4</v>
      </c>
      <c r="AM68" s="29">
        <f>IFERROR('3.1 取引係数表'!AM68/'3.1 取引係数表'!AM$85,0)</f>
        <v>0</v>
      </c>
      <c r="AN68" s="29">
        <f>IFERROR('3.1 取引係数表'!AN68/'3.1 取引係数表'!AN$85,0)</f>
        <v>9.5510983763132757E-4</v>
      </c>
      <c r="AO68" s="29">
        <f>IFERROR('3.1 取引係数表'!AO68/'3.1 取引係数表'!AO$85,0)</f>
        <v>0</v>
      </c>
      <c r="AP68" s="29">
        <f>IFERROR('3.1 取引係数表'!AP68/'3.1 取引係数表'!AP$85,0)</f>
        <v>1.7285461123494849E-4</v>
      </c>
      <c r="AQ68" s="29">
        <f>IFERROR('3.1 取引係数表'!AQ68/'3.1 取引係数表'!AQ$85,0)</f>
        <v>8.0229226361031524E-4</v>
      </c>
      <c r="AR68" s="29">
        <f>IFERROR('3.1 取引係数表'!AR68/'3.1 取引係数表'!AR$85,0)</f>
        <v>1.2701100762066045E-3</v>
      </c>
      <c r="AS68" s="29">
        <f>IFERROR('3.1 取引係数表'!AS68/'3.1 取引係数表'!AS$85,0)</f>
        <v>0</v>
      </c>
      <c r="AT68" s="29">
        <f>IFERROR('3.1 取引係数表'!AT68/'3.1 取引係数表'!AT$85,0)</f>
        <v>1.7138939670932358E-3</v>
      </c>
      <c r="AU68" s="29">
        <f>IFERROR('3.1 取引係数表'!AU68/'3.1 取引係数表'!AU$85,0)</f>
        <v>6.046314771146986E-5</v>
      </c>
      <c r="AV68" s="29">
        <f>IFERROR('3.1 取引係数表'!AV68/'3.1 取引係数表'!AV$85,0)</f>
        <v>1.3149159781487198E-3</v>
      </c>
      <c r="AW68" s="29">
        <f>IFERROR('3.1 取引係数表'!AW68/'3.1 取引係数表'!AW$85,0)</f>
        <v>1.0090789761540144E-3</v>
      </c>
      <c r="AX68" s="29">
        <f>IFERROR('3.1 取引係数表'!AX68/'3.1 取引係数表'!AX$85,0)</f>
        <v>1.3783597518952446E-3</v>
      </c>
      <c r="AY68" s="29">
        <f>IFERROR('3.1 取引係数表'!AY68/'3.1 取引係数表'!AY$85,0)</f>
        <v>4.4104786478717144E-3</v>
      </c>
      <c r="AZ68" s="29">
        <f>IFERROR('3.1 取引係数表'!AZ68/'3.1 取引係数表'!AZ$85,0)</f>
        <v>0</v>
      </c>
      <c r="BA68" s="29">
        <f>IFERROR('3.1 取引係数表'!BA68/'3.1 取引係数表'!BA$85,0)</f>
        <v>3.1385610658297169E-3</v>
      </c>
      <c r="BB68" s="29">
        <f>IFERROR('3.1 取引係数表'!BB68/'3.1 取引係数表'!BB$85,0)</f>
        <v>2.0593245244365569E-2</v>
      </c>
      <c r="BC68" s="29">
        <f>IFERROR('3.1 取引係数表'!BC68/'3.1 取引係数表'!BC$85,0)</f>
        <v>3.4935478332078565E-2</v>
      </c>
      <c r="BD68" s="29">
        <f>IFERROR('3.1 取引係数表'!BD68/'3.1 取引係数表'!BD$85,0)</f>
        <v>8.4927359584799581E-3</v>
      </c>
      <c r="BE68" s="29">
        <f>IFERROR('3.1 取引係数表'!BE68/'3.1 取引係数表'!BE$85,0)</f>
        <v>0</v>
      </c>
      <c r="BF68" s="29">
        <f>IFERROR('3.1 取引係数表'!BF68/'3.1 取引係数表'!BF$85,0)</f>
        <v>1.0851259400003701E-2</v>
      </c>
      <c r="BG68" s="29">
        <f>IFERROR('3.1 取引係数表'!BG68/'3.1 取引係数表'!BG$85,0)</f>
        <v>7.2339111640421687E-3</v>
      </c>
      <c r="BH68" s="29">
        <f>IFERROR('3.1 取引係数表'!BH68/'3.1 取引係数表'!BH$85,0)</f>
        <v>3.5472664106783687E-2</v>
      </c>
      <c r="BI68" s="29">
        <f>IFERROR('3.1 取引係数表'!BI68/'3.1 取引係数表'!BI$85,0)</f>
        <v>2.0722898334521885E-3</v>
      </c>
      <c r="BJ68" s="29">
        <f>IFERROR('3.1 取引係数表'!BJ68/'3.1 取引係数表'!BJ$85,0)</f>
        <v>2.712160231346412E-3</v>
      </c>
      <c r="BK68" s="29">
        <f>IFERROR('3.1 取引係数表'!BK68/'3.1 取引係数表'!BK$85,0)</f>
        <v>2.2173153367383079E-3</v>
      </c>
      <c r="BL68" s="29">
        <f>IFERROR('3.1 取引係数表'!BL68/'3.1 取引係数表'!BL$85,0)</f>
        <v>1.2916045702930949E-3</v>
      </c>
      <c r="BM68" s="29">
        <f>IFERROR('3.1 取引係数表'!BM68/'3.1 取引係数表'!BM$85,0)</f>
        <v>3.4183425371804932E-3</v>
      </c>
      <c r="BN68" s="29">
        <f>IFERROR('3.1 取引係数表'!BN68/'3.1 取引係数表'!BN$85,0)</f>
        <v>0</v>
      </c>
      <c r="BO68" s="29">
        <f>IFERROR('3.1 取引係数表'!BO68/'3.1 取引係数表'!BO$85,0)</f>
        <v>7.876534324897046E-3</v>
      </c>
      <c r="BP68" s="29">
        <f>IFERROR('3.1 取引係数表'!BP68/'3.1 取引係数表'!BP$85,0)</f>
        <v>7.9967351260726658E-3</v>
      </c>
      <c r="BQ68" s="29">
        <f>IFERROR('3.1 取引係数表'!BQ68/'3.1 取引係数表'!BQ$85,0)</f>
        <v>1.2984526327507514E-2</v>
      </c>
      <c r="BR68" s="29">
        <f>IFERROR('3.1 取引係数表'!BR68/'3.1 取引係数表'!BR$85,0)</f>
        <v>1.0347720450843562E-2</v>
      </c>
      <c r="BS68" s="29">
        <f>IFERROR('3.1 取引係数表'!BS68/'3.1 取引係数表'!BS$85,0)</f>
        <v>3.3429492618360767E-3</v>
      </c>
      <c r="BT68" s="29">
        <f>IFERROR('3.1 取引係数表'!BT68/'3.1 取引係数表'!BT$85,0)</f>
        <v>1.1012476081604482E-2</v>
      </c>
      <c r="BU68" s="29">
        <f>IFERROR('3.1 取引係数表'!BU68/'3.1 取引係数表'!BU$85,0)</f>
        <v>0</v>
      </c>
      <c r="BV68" s="30">
        <f>IFERROR('3.1 取引係数表'!BV68/'3.1 取引係数表'!BV$85,0)</f>
        <v>2.3488931634512225E-3</v>
      </c>
    </row>
    <row r="69" spans="1:74">
      <c r="A69" s="6" t="s">
        <v>65</v>
      </c>
      <c r="B69" s="7" t="s">
        <v>229</v>
      </c>
      <c r="C69" s="28">
        <f>IFERROR('3.1 取引係数表'!C69/'3.1 取引係数表'!C$85,0)</f>
        <v>4.956650407052959E-3</v>
      </c>
      <c r="D69" s="29">
        <f>IFERROR('3.1 取引係数表'!D69/'3.1 取引係数表'!D$85,0)</f>
        <v>1.7527074506146535E-3</v>
      </c>
      <c r="E69" s="29">
        <f>IFERROR('3.1 取引係数表'!E69/'3.1 取引係数表'!E$85,0)</f>
        <v>9.0085884988797618E-3</v>
      </c>
      <c r="F69" s="29">
        <f>IFERROR('3.1 取引係数表'!F69/'3.1 取引係数表'!F$85,0)</f>
        <v>4.6724683786305305E-3</v>
      </c>
      <c r="G69" s="29">
        <f>IFERROR('3.1 取引係数表'!G69/'3.1 取引係数表'!G$85,0)</f>
        <v>1.8042399639152007E-3</v>
      </c>
      <c r="H69" s="29">
        <f>IFERROR('3.1 取引係数表'!H69/'3.1 取引係数表'!H$85,0)</f>
        <v>6.0199789695057834E-2</v>
      </c>
      <c r="I69" s="29">
        <f>IFERROR('3.1 取引係数表'!I69/'3.1 取引係数表'!I$85,0)</f>
        <v>0</v>
      </c>
      <c r="J69" s="29">
        <f>IFERROR('3.1 取引係数表'!J69/'3.1 取引係数表'!J$85,0)</f>
        <v>2.3034047939120934E-3</v>
      </c>
      <c r="K69" s="29">
        <f>IFERROR('3.1 取引係数表'!K69/'3.1 取引係数表'!K$85,0)</f>
        <v>1.4871836436187759E-3</v>
      </c>
      <c r="L69" s="29">
        <f>IFERROR('3.1 取引係数表'!L69/'3.1 取引係数表'!L$85,0)</f>
        <v>7.3600029983462243E-3</v>
      </c>
      <c r="M69" s="29">
        <f>IFERROR('3.1 取引係数表'!M69/'3.1 取引係数表'!M$85,0)</f>
        <v>3.4969537867155383E-3</v>
      </c>
      <c r="N69" s="29">
        <f>IFERROR('3.1 取引係数表'!N69/'3.1 取引係数表'!N$85,0)</f>
        <v>4.5062138317047718E-4</v>
      </c>
      <c r="O69" s="29">
        <f>IFERROR('3.1 取引係数表'!O69/'3.1 取引係数表'!O$85,0)</f>
        <v>8.5714285714285719E-3</v>
      </c>
      <c r="P69" s="29">
        <f>IFERROR('3.1 取引係数表'!P69/'3.1 取引係数表'!P$85,0)</f>
        <v>3.6187415553725327E-3</v>
      </c>
      <c r="Q69" s="29">
        <f>IFERROR('3.1 取引係数表'!Q69/'3.1 取引係数表'!Q$85,0)</f>
        <v>3.8036047234307024E-3</v>
      </c>
      <c r="R69" s="29">
        <f>IFERROR('3.1 取引係数表'!R69/'3.1 取引係数表'!R$85,0)</f>
        <v>7.8115793195171635E-3</v>
      </c>
      <c r="S69" s="29">
        <f>IFERROR('3.1 取引係数表'!S69/'3.1 取引係数表'!S$85,0)</f>
        <v>1.0851011948305291E-2</v>
      </c>
      <c r="T69" s="29">
        <f>IFERROR('3.1 取引係数表'!T69/'3.1 取引係数表'!T$85,0)</f>
        <v>7.0316027316551701E-3</v>
      </c>
      <c r="U69" s="29">
        <f>IFERROR('3.1 取引係数表'!U69/'3.1 取引係数表'!U$85,0)</f>
        <v>1.0294330868493549E-2</v>
      </c>
      <c r="V69" s="29">
        <f>IFERROR('3.1 取引係数表'!V69/'3.1 取引係数表'!V$85,0)</f>
        <v>3.0729690468208736E-4</v>
      </c>
      <c r="W69" s="29">
        <f>IFERROR('3.1 取引係数表'!W69/'3.1 取引係数表'!W$85,0)</f>
        <v>2.1469325333803895E-2</v>
      </c>
      <c r="X69" s="29">
        <f>IFERROR('3.1 取引係数表'!X69/'3.1 取引係数表'!X$85,0)</f>
        <v>9.2465193760444507E-3</v>
      </c>
      <c r="Y69" s="29">
        <f>IFERROR('3.1 取引係数表'!Y69/'3.1 取引係数表'!Y$85,0)</f>
        <v>1.1456422882697284E-2</v>
      </c>
      <c r="Z69" s="29">
        <f>IFERROR('3.1 取引係数表'!Z69/'3.1 取引係数表'!Z$85,0)</f>
        <v>0</v>
      </c>
      <c r="AA69" s="29">
        <f>IFERROR('3.1 取引係数表'!AA69/'3.1 取引係数表'!AA$85,0)</f>
        <v>3.1023232592971007E-2</v>
      </c>
      <c r="AB69" s="29">
        <f>IFERROR('3.1 取引係数表'!AB69/'3.1 取引係数表'!AB$85,0)</f>
        <v>9.5285359801488834E-3</v>
      </c>
      <c r="AC69" s="29">
        <f>IFERROR('3.1 取引係数表'!AC69/'3.1 取引係数表'!AC$85,0)</f>
        <v>4.1946596284362786E-3</v>
      </c>
      <c r="AD69" s="29">
        <f>IFERROR('3.1 取引係数表'!AD69/'3.1 取引係数表'!AD$85,0)</f>
        <v>3.3389849147489356E-3</v>
      </c>
      <c r="AE69" s="29">
        <f>IFERROR('3.1 取引係数表'!AE69/'3.1 取引係数表'!AE$85,0)</f>
        <v>7.9269343443046699E-3</v>
      </c>
      <c r="AF69" s="29">
        <f>IFERROR('3.1 取引係数表'!AF69/'3.1 取引係数表'!AF$85,0)</f>
        <v>3.3140541760378925E-3</v>
      </c>
      <c r="AG69" s="29">
        <f>IFERROR('3.1 取引係数表'!AG69/'3.1 取引係数表'!AG$85,0)</f>
        <v>2.7718182514749827E-2</v>
      </c>
      <c r="AH69" s="29">
        <f>IFERROR('3.1 取引係数表'!AH69/'3.1 取引係数表'!AH$85,0)</f>
        <v>1.1825785982117105E-3</v>
      </c>
      <c r="AI69" s="29">
        <f>IFERROR('3.1 取引係数表'!AI69/'3.1 取引係数表'!AI$85,0)</f>
        <v>3.6934441366574328E-4</v>
      </c>
      <c r="AJ69" s="29">
        <f>IFERROR('3.1 取引係数表'!AJ69/'3.1 取引係数表'!AJ$85,0)</f>
        <v>6.9689405715652282E-3</v>
      </c>
      <c r="AK69" s="29">
        <f>IFERROR('3.1 取引係数表'!AK69/'3.1 取引係数表'!AK$85,0)</f>
        <v>1.7952689383272318E-2</v>
      </c>
      <c r="AL69" s="29">
        <f>IFERROR('3.1 取引係数表'!AL69/'3.1 取引係数表'!AL$85,0)</f>
        <v>7.0298550844994393E-3</v>
      </c>
      <c r="AM69" s="29">
        <f>IFERROR('3.1 取引係数表'!AM69/'3.1 取引係数表'!AM$85,0)</f>
        <v>0</v>
      </c>
      <c r="AN69" s="29">
        <f>IFERROR('3.1 取引係数表'!AN69/'3.1 取引係数表'!AN$85,0)</f>
        <v>9.0735434574976126E-3</v>
      </c>
      <c r="AO69" s="29">
        <f>IFERROR('3.1 取引係数表'!AO69/'3.1 取引係数表'!AO$85,0)</f>
        <v>0</v>
      </c>
      <c r="AP69" s="29">
        <f>IFERROR('3.1 取引係数表'!AP69/'3.1 取引係数表'!AP$85,0)</f>
        <v>1.9014007235844334E-3</v>
      </c>
      <c r="AQ69" s="29">
        <f>IFERROR('3.1 取引係数表'!AQ69/'3.1 取引係数表'!AQ$85,0)</f>
        <v>8.3667621776504306E-3</v>
      </c>
      <c r="AR69" s="29">
        <f>IFERROR('3.1 取引係数表'!AR69/'3.1 取引係数表'!AR$85,0)</f>
        <v>2.1168501270110076E-3</v>
      </c>
      <c r="AS69" s="29">
        <f>IFERROR('3.1 取引係数表'!AS69/'3.1 取引係数表'!AS$85,0)</f>
        <v>0</v>
      </c>
      <c r="AT69" s="29">
        <f>IFERROR('3.1 取引係数表'!AT69/'3.1 取引係数表'!AT$85,0)</f>
        <v>8.2266910420475316E-3</v>
      </c>
      <c r="AU69" s="29">
        <f>IFERROR('3.1 取引係数表'!AU69/'3.1 取引係数表'!AU$85,0)</f>
        <v>4.3533466352258295E-3</v>
      </c>
      <c r="AV69" s="29">
        <f>IFERROR('3.1 取引係数表'!AV69/'3.1 取引係数表'!AV$85,0)</f>
        <v>1.7708175034192614E-2</v>
      </c>
      <c r="AW69" s="29">
        <f>IFERROR('3.1 取引係数表'!AW69/'3.1 取引係数表'!AW$85,0)</f>
        <v>2.4146795012032377E-2</v>
      </c>
      <c r="AX69" s="29">
        <f>IFERROR('3.1 取引係数表'!AX69/'3.1 取引係数表'!AX$85,0)</f>
        <v>3.2939985091210849E-2</v>
      </c>
      <c r="AY69" s="29">
        <f>IFERROR('3.1 取引係数表'!AY69/'3.1 取引係数表'!AY$85,0)</f>
        <v>6.3532539050323829E-3</v>
      </c>
      <c r="AZ69" s="29">
        <f>IFERROR('3.1 取引係数表'!AZ69/'3.1 取引係数表'!AZ$85,0)</f>
        <v>0</v>
      </c>
      <c r="BA69" s="29">
        <f>IFERROR('3.1 取引係数表'!BA69/'3.1 取引係数表'!BA$85,0)</f>
        <v>7.3126337758277421E-3</v>
      </c>
      <c r="BB69" s="29">
        <f>IFERROR('3.1 取引係数表'!BB69/'3.1 取引係数表'!BB$85,0)</f>
        <v>1.069179608478682E-2</v>
      </c>
      <c r="BC69" s="29">
        <f>IFERROR('3.1 取引係数表'!BC69/'3.1 取引係数表'!BC$85,0)</f>
        <v>1.6361925978758407E-2</v>
      </c>
      <c r="BD69" s="29">
        <f>IFERROR('3.1 取引係数表'!BD69/'3.1 取引係数表'!BD$85,0)</f>
        <v>8.1257658861999592E-4</v>
      </c>
      <c r="BE69" s="29">
        <f>IFERROR('3.1 取引係数表'!BE69/'3.1 取引係数表'!BE$85,0)</f>
        <v>4.1616714440707864E-5</v>
      </c>
      <c r="BF69" s="29">
        <f>IFERROR('3.1 取引係数表'!BF69/'3.1 取引係数表'!BF$85,0)</f>
        <v>2.5843969706129719E-2</v>
      </c>
      <c r="BG69" s="29">
        <f>IFERROR('3.1 取引係数表'!BG69/'3.1 取引係数表'!BG$85,0)</f>
        <v>6.8369282343081466E-3</v>
      </c>
      <c r="BH69" s="29">
        <f>IFERROR('3.1 取引係数表'!BH69/'3.1 取引係数表'!BH$85,0)</f>
        <v>1.8284878405558602E-2</v>
      </c>
      <c r="BI69" s="29">
        <f>IFERROR('3.1 取引係数表'!BI69/'3.1 取引係数表'!BI$85,0)</f>
        <v>2.1072441197995746E-2</v>
      </c>
      <c r="BJ69" s="29">
        <f>IFERROR('3.1 取引係数表'!BJ69/'3.1 取引係数表'!BJ$85,0)</f>
        <v>3.6943557977772265E-3</v>
      </c>
      <c r="BK69" s="29">
        <f>IFERROR('3.1 取引係数表'!BK69/'3.1 取引係数表'!BK$85,0)</f>
        <v>9.37882253182124E-3</v>
      </c>
      <c r="BL69" s="29">
        <f>IFERROR('3.1 取引係数表'!BL69/'3.1 取引係数表'!BL$85,0)</f>
        <v>8.6722021148250665E-3</v>
      </c>
      <c r="BM69" s="29">
        <f>IFERROR('3.1 取引係数表'!BM69/'3.1 取引係数表'!BM$85,0)</f>
        <v>4.2608917540911785E-3</v>
      </c>
      <c r="BN69" s="29">
        <f>IFERROR('3.1 取引係数表'!BN69/'3.1 取引係数表'!BN$85,0)</f>
        <v>0</v>
      </c>
      <c r="BO69" s="29">
        <f>IFERROR('3.1 取引係数表'!BO69/'3.1 取引係数表'!BO$85,0)</f>
        <v>2.7354630629189823E-2</v>
      </c>
      <c r="BP69" s="29">
        <f>IFERROR('3.1 取引係数表'!BP69/'3.1 取引係数表'!BP$85,0)</f>
        <v>1.498055046950946E-2</v>
      </c>
      <c r="BQ69" s="29">
        <f>IFERROR('3.1 取引係数表'!BQ69/'3.1 取引係数表'!BQ$85,0)</f>
        <v>8.9725036179450074E-3</v>
      </c>
      <c r="BR69" s="29">
        <f>IFERROR('3.1 取引係数表'!BR69/'3.1 取引係数表'!BR$85,0)</f>
        <v>1.5362238310807498E-3</v>
      </c>
      <c r="BS69" s="29">
        <f>IFERROR('3.1 取引係数表'!BS69/'3.1 取引係数表'!BS$85,0)</f>
        <v>3.9199049720006788E-3</v>
      </c>
      <c r="BT69" s="29">
        <f>IFERROR('3.1 取引係数表'!BT69/'3.1 取引係数表'!BT$85,0)</f>
        <v>6.2087686917831645E-3</v>
      </c>
      <c r="BU69" s="29">
        <f>IFERROR('3.1 取引係数表'!BU69/'3.1 取引係数表'!BU$85,0)</f>
        <v>0</v>
      </c>
      <c r="BV69" s="30">
        <f>IFERROR('3.1 取引係数表'!BV69/'3.1 取引係数表'!BV$85,0)</f>
        <v>5.4341960754439094E-3</v>
      </c>
    </row>
    <row r="70" spans="1:74">
      <c r="A70" s="6" t="s">
        <v>66</v>
      </c>
      <c r="B70" s="7" t="s">
        <v>230</v>
      </c>
      <c r="C70" s="28">
        <f>IFERROR('3.1 取引係数表'!C70/'3.1 取引係数表'!C$85,0)</f>
        <v>1.9348377695635785E-2</v>
      </c>
      <c r="D70" s="29">
        <f>IFERROR('3.1 取引係数表'!D70/'3.1 取引係数表'!D$85,0)</f>
        <v>8.4097797859767325E-3</v>
      </c>
      <c r="E70" s="29">
        <f>IFERROR('3.1 取引係数表'!E70/'3.1 取引係数表'!E$85,0)</f>
        <v>3.4914115011202389E-2</v>
      </c>
      <c r="F70" s="29">
        <f>IFERROR('3.1 取引係数表'!F70/'3.1 取引係数表'!F$85,0)</f>
        <v>1.1172628970833397E-2</v>
      </c>
      <c r="G70" s="29">
        <f>IFERROR('3.1 取引係数表'!G70/'3.1 取引係数表'!G$85,0)</f>
        <v>9.4722598105548041E-3</v>
      </c>
      <c r="H70" s="29">
        <f>IFERROR('3.1 取引係数表'!H70/'3.1 取引係数表'!H$85,0)</f>
        <v>8.5699263932702413E-2</v>
      </c>
      <c r="I70" s="29">
        <f>IFERROR('3.1 取引係数表'!I70/'3.1 取引係数表'!I$85,0)</f>
        <v>8.4611578426521519E-2</v>
      </c>
      <c r="J70" s="29">
        <f>IFERROR('3.1 取引係数表'!J70/'3.1 取引係数表'!J$85,0)</f>
        <v>1.7861213965079441E-2</v>
      </c>
      <c r="K70" s="29">
        <f>IFERROR('3.1 取引係数表'!K70/'3.1 取引係数表'!K$85,0)</f>
        <v>3.3841438704095693E-2</v>
      </c>
      <c r="L70" s="29">
        <f>IFERROR('3.1 取引係数表'!L70/'3.1 取引係数表'!L$85,0)</f>
        <v>3.6470509234750211E-2</v>
      </c>
      <c r="M70" s="29">
        <f>IFERROR('3.1 取引係数表'!M70/'3.1 取引係数表'!M$85,0)</f>
        <v>9.6428748328297592E-2</v>
      </c>
      <c r="N70" s="29">
        <f>IFERROR('3.1 取引係数表'!N70/'3.1 取引係数表'!N$85,0)</f>
        <v>4.2002656294469212E-2</v>
      </c>
      <c r="O70" s="29">
        <f>IFERROR('3.1 取引係数表'!O70/'3.1 取引係数表'!O$85,0)</f>
        <v>7.1428571428571426E-3</v>
      </c>
      <c r="P70" s="29">
        <f>IFERROR('3.1 取引係数表'!P70/'3.1 取引係数表'!P$85,0)</f>
        <v>9.230549768798885E-3</v>
      </c>
      <c r="Q70" s="29">
        <f>IFERROR('3.1 取引係数表'!Q70/'3.1 取引係数表'!Q$85,0)</f>
        <v>7.3586078309509015E-3</v>
      </c>
      <c r="R70" s="29">
        <f>IFERROR('3.1 取引係数表'!R70/'3.1 取引係数表'!R$85,0)</f>
        <v>1.455411707267799E-2</v>
      </c>
      <c r="S70" s="29">
        <f>IFERROR('3.1 取引係数表'!S70/'3.1 取引係数表'!S$85,0)</f>
        <v>2.0604730553523531E-2</v>
      </c>
      <c r="T70" s="29">
        <f>IFERROR('3.1 取引係数表'!T70/'3.1 取引係数表'!T$85,0)</f>
        <v>3.2408541585258945E-2</v>
      </c>
      <c r="U70" s="29">
        <f>IFERROR('3.1 取引係数表'!U70/'3.1 取引係数表'!U$85,0)</f>
        <v>1.0004349717268378E-2</v>
      </c>
      <c r="V70" s="29">
        <f>IFERROR('3.1 取引係数表'!V70/'3.1 取引係数表'!V$85,0)</f>
        <v>4.2344116661079449E-2</v>
      </c>
      <c r="W70" s="29">
        <f>IFERROR('3.1 取引係数表'!W70/'3.1 取引係数表'!W$85,0)</f>
        <v>2.0528204223280982E-2</v>
      </c>
      <c r="X70" s="29">
        <f>IFERROR('3.1 取引係数表'!X70/'3.1 取引係数表'!X$85,0)</f>
        <v>2.2921246435029231E-2</v>
      </c>
      <c r="Y70" s="29">
        <f>IFERROR('3.1 取引係数表'!Y70/'3.1 取引係数表'!Y$85,0)</f>
        <v>2.4035039234898543E-2</v>
      </c>
      <c r="Z70" s="29">
        <f>IFERROR('3.1 取引係数表'!Z70/'3.1 取引係数表'!Z$85,0)</f>
        <v>0</v>
      </c>
      <c r="AA70" s="29">
        <f>IFERROR('3.1 取引係数表'!AA70/'3.1 取引係数表'!AA$85,0)</f>
        <v>4.1217243901589477E-2</v>
      </c>
      <c r="AB70" s="29">
        <f>IFERROR('3.1 取引係数表'!AB70/'3.1 取引係数表'!AB$85,0)</f>
        <v>3.5235732009925559E-2</v>
      </c>
      <c r="AC70" s="29">
        <f>IFERROR('3.1 取引係数表'!AC70/'3.1 取引係数表'!AC$85,0)</f>
        <v>6.9968122300678682E-3</v>
      </c>
      <c r="AD70" s="29">
        <f>IFERROR('3.1 取引係数表'!AD70/'3.1 取引係数表'!AD$85,0)</f>
        <v>4.088111497685188E-2</v>
      </c>
      <c r="AE70" s="29">
        <f>IFERROR('3.1 取引係数表'!AE70/'3.1 取引係数表'!AE$85,0)</f>
        <v>2.55729794933655E-2</v>
      </c>
      <c r="AF70" s="29">
        <f>IFERROR('3.1 取引係数表'!AF70/'3.1 取引係数表'!AF$85,0)</f>
        <v>3.1626777152043331E-2</v>
      </c>
      <c r="AG70" s="29">
        <f>IFERROR('3.1 取引係数表'!AG70/'3.1 取引係数表'!AG$85,0)</f>
        <v>2.6857547861685475E-2</v>
      </c>
      <c r="AH70" s="29">
        <f>IFERROR('3.1 取引係数表'!AH70/'3.1 取引係数表'!AH$85,0)</f>
        <v>2.3507355062013266E-3</v>
      </c>
      <c r="AI70" s="29">
        <f>IFERROR('3.1 取引係数表'!AI70/'3.1 取引係数表'!AI$85,0)</f>
        <v>8.6057248384118195E-3</v>
      </c>
      <c r="AJ70" s="29">
        <f>IFERROR('3.1 取引係数表'!AJ70/'3.1 取引係数表'!AJ$85,0)</f>
        <v>1.1314719598230299E-2</v>
      </c>
      <c r="AK70" s="29">
        <f>IFERROR('3.1 取引係数表'!AK70/'3.1 取引係数表'!AK$85,0)</f>
        <v>2.8231484088989019E-2</v>
      </c>
      <c r="AL70" s="29">
        <f>IFERROR('3.1 取引係数表'!AL70/'3.1 取引係数表'!AL$85,0)</f>
        <v>1.7356641614416808E-2</v>
      </c>
      <c r="AM70" s="29">
        <f>IFERROR('3.1 取引係数表'!AM70/'3.1 取引係数表'!AM$85,0)</f>
        <v>0</v>
      </c>
      <c r="AN70" s="29">
        <f>IFERROR('3.1 取引係数表'!AN70/'3.1 取引係数表'!AN$85,0)</f>
        <v>6.6857688634192934E-3</v>
      </c>
      <c r="AO70" s="29">
        <f>IFERROR('3.1 取引係数表'!AO70/'3.1 取引係数表'!AO$85,0)</f>
        <v>0</v>
      </c>
      <c r="AP70" s="29">
        <f>IFERROR('3.1 取引係数表'!AP70/'3.1 取引係数表'!AP$85,0)</f>
        <v>2.9896332325766309E-3</v>
      </c>
      <c r="AQ70" s="29">
        <f>IFERROR('3.1 取引係数表'!AQ70/'3.1 取引係数表'!AQ$85,0)</f>
        <v>5.4040114613180514E-2</v>
      </c>
      <c r="AR70" s="29">
        <f>IFERROR('3.1 取引係数表'!AR70/'3.1 取引係数表'!AR$85,0)</f>
        <v>3.1752751905165112E-2</v>
      </c>
      <c r="AS70" s="29">
        <f>IFERROR('3.1 取引係数表'!AS70/'3.1 取引係数表'!AS$85,0)</f>
        <v>0</v>
      </c>
      <c r="AT70" s="29">
        <f>IFERROR('3.1 取引係数表'!AT70/'3.1 取引係数表'!AT$85,0)</f>
        <v>7.4268738574040215E-3</v>
      </c>
      <c r="AU70" s="29">
        <f>IFERROR('3.1 取引係数表'!AU70/'3.1 取引係数表'!AU$85,0)</f>
        <v>5.9253884757240463E-3</v>
      </c>
      <c r="AV70" s="29">
        <f>IFERROR('3.1 取引係数表'!AV70/'3.1 取引係数表'!AV$85,0)</f>
        <v>5.8942468426819807E-2</v>
      </c>
      <c r="AW70" s="29">
        <f>IFERROR('3.1 取引係数表'!AW70/'3.1 取引係数表'!AW$85,0)</f>
        <v>8.0255961496390291E-2</v>
      </c>
      <c r="AX70" s="29">
        <f>IFERROR('3.1 取引係数表'!AX70/'3.1 取引係数表'!AX$85,0)</f>
        <v>4.9269328682541247E-2</v>
      </c>
      <c r="AY70" s="29">
        <f>IFERROR('3.1 取引係数表'!AY70/'3.1 取引係数表'!AY$85,0)</f>
        <v>4.8322611089945622E-2</v>
      </c>
      <c r="AZ70" s="29">
        <f>IFERROR('3.1 取引係数表'!AZ70/'3.1 取引係数表'!AZ$85,0)</f>
        <v>0</v>
      </c>
      <c r="BA70" s="29">
        <f>IFERROR('3.1 取引係数表'!BA70/'3.1 取引係数表'!BA$85,0)</f>
        <v>8.3278622022236806E-2</v>
      </c>
      <c r="BB70" s="29">
        <f>IFERROR('3.1 取引係数表'!BB70/'3.1 取引係数表'!BB$85,0)</f>
        <v>4.405042812836147E-2</v>
      </c>
      <c r="BC70" s="29">
        <f>IFERROR('3.1 取引係数表'!BC70/'3.1 取引係数表'!BC$85,0)</f>
        <v>6.4796103310982262E-2</v>
      </c>
      <c r="BD70" s="29">
        <f>IFERROR('3.1 取引係数表'!BD70/'3.1 取引係数表'!BD$85,0)</f>
        <v>4.6696941697629765E-2</v>
      </c>
      <c r="BE70" s="29">
        <f>IFERROR('3.1 取引係数表'!BE70/'3.1 取引係数表'!BE$85,0)</f>
        <v>1.9778891126294314E-3</v>
      </c>
      <c r="BF70" s="29">
        <f>IFERROR('3.1 取引係数表'!BF70/'3.1 取引係数表'!BF$85,0)</f>
        <v>7.0332693814350311E-2</v>
      </c>
      <c r="BG70" s="29">
        <f>IFERROR('3.1 取引係数表'!BG70/'3.1 取引係数表'!BG$85,0)</f>
        <v>4.8731860085571878E-2</v>
      </c>
      <c r="BH70" s="29">
        <f>IFERROR('3.1 取引係数表'!BH70/'3.1 取引係数表'!BH$85,0)</f>
        <v>0.12519046748339124</v>
      </c>
      <c r="BI70" s="29">
        <f>IFERROR('3.1 取引係数表'!BI70/'3.1 取引係数表'!BI$85,0)</f>
        <v>5.6095387750707278E-2</v>
      </c>
      <c r="BJ70" s="29">
        <f>IFERROR('3.1 取引係数表'!BJ70/'3.1 取引係数表'!BJ$85,0)</f>
        <v>2.8699275331319888E-2</v>
      </c>
      <c r="BK70" s="29">
        <f>IFERROR('3.1 取引係数表'!BK70/'3.1 取引係数表'!BK$85,0)</f>
        <v>4.4310755954426531E-2</v>
      </c>
      <c r="BL70" s="29">
        <f>IFERROR('3.1 取引係数表'!BL70/'3.1 取引係数表'!BL$85,0)</f>
        <v>3.2052373855652544E-2</v>
      </c>
      <c r="BM70" s="29">
        <f>IFERROR('3.1 取引係数表'!BM70/'3.1 取引係数表'!BM$85,0)</f>
        <v>6.7408751919808579E-2</v>
      </c>
      <c r="BN70" s="29">
        <f>IFERROR('3.1 取引係数表'!BN70/'3.1 取引係数表'!BN$85,0)</f>
        <v>0</v>
      </c>
      <c r="BO70" s="29">
        <f>IFERROR('3.1 取引係数表'!BO70/'3.1 取引係数表'!BO$85,0)</f>
        <v>0.21174016765956313</v>
      </c>
      <c r="BP70" s="29">
        <f>IFERROR('3.1 取引係数表'!BP70/'3.1 取引係数表'!BP$85,0)</f>
        <v>5.153022582044664E-2</v>
      </c>
      <c r="BQ70" s="29">
        <f>IFERROR('3.1 取引係数表'!BQ70/'3.1 取引係数表'!BQ$85,0)</f>
        <v>5.1047534231325839E-2</v>
      </c>
      <c r="BR70" s="29">
        <f>IFERROR('3.1 取引係数表'!BR70/'3.1 取引係数表'!BR$85,0)</f>
        <v>1.8037011009604122E-2</v>
      </c>
      <c r="BS70" s="29">
        <f>IFERROR('3.1 取引係数表'!BS70/'3.1 取引係数表'!BS$85,0)</f>
        <v>1.5883251315119633E-2</v>
      </c>
      <c r="BT70" s="29">
        <f>IFERROR('3.1 取引係数表'!BT70/'3.1 取引係数表'!BT$85,0)</f>
        <v>2.7247712923790832E-2</v>
      </c>
      <c r="BU70" s="29">
        <f>IFERROR('3.1 取引係数表'!BU70/'3.1 取引係数表'!BU$85,0)</f>
        <v>0</v>
      </c>
      <c r="BV70" s="30">
        <f>IFERROR('3.1 取引係数表'!BV70/'3.1 取引係数表'!BV$85,0)</f>
        <v>2.4295173341967104E-2</v>
      </c>
    </row>
    <row r="71" spans="1:74">
      <c r="A71" s="6" t="s">
        <v>67</v>
      </c>
      <c r="B71" s="7" t="s">
        <v>160</v>
      </c>
      <c r="C71" s="28">
        <f>IFERROR('3.1 取引係数表'!C71/'3.1 取引係数表'!C$85,0)</f>
        <v>0</v>
      </c>
      <c r="D71" s="29">
        <f>IFERROR('3.1 取引係数表'!D71/'3.1 取引係数表'!D$85,0)</f>
        <v>0</v>
      </c>
      <c r="E71" s="29">
        <f>IFERROR('3.1 取引係数表'!E71/'3.1 取引係数表'!E$85,0)</f>
        <v>0</v>
      </c>
      <c r="F71" s="29">
        <f>IFERROR('3.1 取引係数表'!F71/'3.1 取引係数表'!F$85,0)</f>
        <v>0</v>
      </c>
      <c r="G71" s="29">
        <f>IFERROR('3.1 取引係数表'!G71/'3.1 取引係数表'!G$85,0)</f>
        <v>0</v>
      </c>
      <c r="H71" s="29">
        <f>IFERROR('3.1 取引係数表'!H71/'3.1 取引係数表'!H$85,0)</f>
        <v>0</v>
      </c>
      <c r="I71" s="29">
        <f>IFERROR('3.1 取引係数表'!I71/'3.1 取引係数表'!I$85,0)</f>
        <v>0</v>
      </c>
      <c r="J71" s="29">
        <f>IFERROR('3.1 取引係数表'!J71/'3.1 取引係数表'!J$85,0)</f>
        <v>0</v>
      </c>
      <c r="K71" s="29">
        <f>IFERROR('3.1 取引係数表'!K71/'3.1 取引係数表'!K$85,0)</f>
        <v>0</v>
      </c>
      <c r="L71" s="29">
        <f>IFERROR('3.1 取引係数表'!L71/'3.1 取引係数表'!L$85,0)</f>
        <v>0</v>
      </c>
      <c r="M71" s="29">
        <f>IFERROR('3.1 取引係数表'!M71/'3.1 取引係数表'!M$85,0)</f>
        <v>0</v>
      </c>
      <c r="N71" s="29">
        <f>IFERROR('3.1 取引係数表'!N71/'3.1 取引係数表'!N$85,0)</f>
        <v>0</v>
      </c>
      <c r="O71" s="29">
        <f>IFERROR('3.1 取引係数表'!O71/'3.1 取引係数表'!O$85,0)</f>
        <v>0</v>
      </c>
      <c r="P71" s="29">
        <f>IFERROR('3.1 取引係数表'!P71/'3.1 取引係数表'!P$85,0)</f>
        <v>0</v>
      </c>
      <c r="Q71" s="29">
        <f>IFERROR('3.1 取引係数表'!Q71/'3.1 取引係数表'!Q$85,0)</f>
        <v>0</v>
      </c>
      <c r="R71" s="29">
        <f>IFERROR('3.1 取引係数表'!R71/'3.1 取引係数表'!R$85,0)</f>
        <v>0</v>
      </c>
      <c r="S71" s="29">
        <f>IFERROR('3.1 取引係数表'!S71/'3.1 取引係数表'!S$85,0)</f>
        <v>0</v>
      </c>
      <c r="T71" s="29">
        <f>IFERROR('3.1 取引係数表'!T71/'3.1 取引係数表'!T$85,0)</f>
        <v>0</v>
      </c>
      <c r="U71" s="29">
        <f>IFERROR('3.1 取引係数表'!U71/'3.1 取引係数表'!U$85,0)</f>
        <v>0</v>
      </c>
      <c r="V71" s="29">
        <f>IFERROR('3.1 取引係数表'!V71/'3.1 取引係数表'!V$85,0)</f>
        <v>0</v>
      </c>
      <c r="W71" s="29">
        <f>IFERROR('3.1 取引係数表'!W71/'3.1 取引係数表'!W$85,0)</f>
        <v>0</v>
      </c>
      <c r="X71" s="29">
        <f>IFERROR('3.1 取引係数表'!X71/'3.1 取引係数表'!X$85,0)</f>
        <v>0</v>
      </c>
      <c r="Y71" s="29">
        <f>IFERROR('3.1 取引係数表'!Y71/'3.1 取引係数表'!Y$85,0)</f>
        <v>0</v>
      </c>
      <c r="Z71" s="29">
        <f>IFERROR('3.1 取引係数表'!Z71/'3.1 取引係数表'!Z$85,0)</f>
        <v>0</v>
      </c>
      <c r="AA71" s="29">
        <f>IFERROR('3.1 取引係数表'!AA71/'3.1 取引係数表'!AA$85,0)</f>
        <v>0</v>
      </c>
      <c r="AB71" s="29">
        <f>IFERROR('3.1 取引係数表'!AB71/'3.1 取引係数表'!AB$85,0)</f>
        <v>0</v>
      </c>
      <c r="AC71" s="29">
        <f>IFERROR('3.1 取引係数表'!AC71/'3.1 取引係数表'!AC$85,0)</f>
        <v>0</v>
      </c>
      <c r="AD71" s="29">
        <f>IFERROR('3.1 取引係数表'!AD71/'3.1 取引係数表'!AD$85,0)</f>
        <v>0</v>
      </c>
      <c r="AE71" s="29">
        <f>IFERROR('3.1 取引係数表'!AE71/'3.1 取引係数表'!AE$85,0)</f>
        <v>0</v>
      </c>
      <c r="AF71" s="29">
        <f>IFERROR('3.1 取引係数表'!AF71/'3.1 取引係数表'!AF$85,0)</f>
        <v>0</v>
      </c>
      <c r="AG71" s="29">
        <f>IFERROR('3.1 取引係数表'!AG71/'3.1 取引係数表'!AG$85,0)</f>
        <v>0</v>
      </c>
      <c r="AH71" s="29">
        <f>IFERROR('3.1 取引係数表'!AH71/'3.1 取引係数表'!AH$85,0)</f>
        <v>0</v>
      </c>
      <c r="AI71" s="29">
        <f>IFERROR('3.1 取引係数表'!AI71/'3.1 取引係数表'!AI$85,0)</f>
        <v>0</v>
      </c>
      <c r="AJ71" s="29">
        <f>IFERROR('3.1 取引係数表'!AJ71/'3.1 取引係数表'!AJ$85,0)</f>
        <v>0</v>
      </c>
      <c r="AK71" s="29">
        <f>IFERROR('3.1 取引係数表'!AK71/'3.1 取引係数表'!AK$85,0)</f>
        <v>0</v>
      </c>
      <c r="AL71" s="29">
        <f>IFERROR('3.1 取引係数表'!AL71/'3.1 取引係数表'!AL$85,0)</f>
        <v>0</v>
      </c>
      <c r="AM71" s="29">
        <f>IFERROR('3.1 取引係数表'!AM71/'3.1 取引係数表'!AM$85,0)</f>
        <v>0</v>
      </c>
      <c r="AN71" s="29">
        <f>IFERROR('3.1 取引係数表'!AN71/'3.1 取引係数表'!AN$85,0)</f>
        <v>0</v>
      </c>
      <c r="AO71" s="29">
        <f>IFERROR('3.1 取引係数表'!AO71/'3.1 取引係数表'!AO$85,0)</f>
        <v>0</v>
      </c>
      <c r="AP71" s="29">
        <f>IFERROR('3.1 取引係数表'!AP71/'3.1 取引係数表'!AP$85,0)</f>
        <v>0</v>
      </c>
      <c r="AQ71" s="29">
        <f>IFERROR('3.1 取引係数表'!AQ71/'3.1 取引係数表'!AQ$85,0)</f>
        <v>0</v>
      </c>
      <c r="AR71" s="29">
        <f>IFERROR('3.1 取引係数表'!AR71/'3.1 取引係数表'!AR$85,0)</f>
        <v>0</v>
      </c>
      <c r="AS71" s="29">
        <f>IFERROR('3.1 取引係数表'!AS71/'3.1 取引係数表'!AS$85,0)</f>
        <v>0</v>
      </c>
      <c r="AT71" s="29">
        <f>IFERROR('3.1 取引係数表'!AT71/'3.1 取引係数表'!AT$85,0)</f>
        <v>0</v>
      </c>
      <c r="AU71" s="29">
        <f>IFERROR('3.1 取引係数表'!AU71/'3.1 取引係数表'!AU$85,0)</f>
        <v>0</v>
      </c>
      <c r="AV71" s="29">
        <f>IFERROR('3.1 取引係数表'!AV71/'3.1 取引係数表'!AV$85,0)</f>
        <v>0</v>
      </c>
      <c r="AW71" s="29">
        <f>IFERROR('3.1 取引係数表'!AW71/'3.1 取引係数表'!AW$85,0)</f>
        <v>0</v>
      </c>
      <c r="AX71" s="29">
        <f>IFERROR('3.1 取引係数表'!AX71/'3.1 取引係数表'!AX$85,0)</f>
        <v>0</v>
      </c>
      <c r="AY71" s="29">
        <f>IFERROR('3.1 取引係数表'!AY71/'3.1 取引係数表'!AY$85,0)</f>
        <v>0</v>
      </c>
      <c r="AZ71" s="29">
        <f>IFERROR('3.1 取引係数表'!AZ71/'3.1 取引係数表'!AZ$85,0)</f>
        <v>0</v>
      </c>
      <c r="BA71" s="29">
        <f>IFERROR('3.1 取引係数表'!BA71/'3.1 取引係数表'!BA$85,0)</f>
        <v>0</v>
      </c>
      <c r="BB71" s="29">
        <f>IFERROR('3.1 取引係数表'!BB71/'3.1 取引係数表'!BB$85,0)</f>
        <v>2.2825903977128446E-5</v>
      </c>
      <c r="BC71" s="29">
        <f>IFERROR('3.1 取引係数表'!BC71/'3.1 取引係数表'!BC$85,0)</f>
        <v>0</v>
      </c>
      <c r="BD71" s="29">
        <f>IFERROR('3.1 取引係数表'!BD71/'3.1 取引係数表'!BD$85,0)</f>
        <v>0</v>
      </c>
      <c r="BE71" s="29">
        <f>IFERROR('3.1 取引係数表'!BE71/'3.1 取引係数表'!BE$85,0)</f>
        <v>0</v>
      </c>
      <c r="BF71" s="29">
        <f>IFERROR('3.1 取引係数表'!BF71/'3.1 取引係数表'!BF$85,0)</f>
        <v>0</v>
      </c>
      <c r="BG71" s="29">
        <f>IFERROR('3.1 取引係数表'!BG71/'3.1 取引係数表'!BG$85,0)</f>
        <v>4.5873582991486925E-3</v>
      </c>
      <c r="BH71" s="29">
        <f>IFERROR('3.1 取引係数表'!BH71/'3.1 取引係数表'!BH$85,0)</f>
        <v>4.2055220332784787E-3</v>
      </c>
      <c r="BI71" s="29">
        <f>IFERROR('3.1 取引係数表'!BI71/'3.1 取引係数表'!BI$85,0)</f>
        <v>0</v>
      </c>
      <c r="BJ71" s="29">
        <f>IFERROR('3.1 取引係数表'!BJ71/'3.1 取引係数表'!BJ$85,0)</f>
        <v>7.3579110377221274E-5</v>
      </c>
      <c r="BK71" s="29">
        <f>IFERROR('3.1 取引係数表'!BK71/'3.1 取引係数表'!BK$85,0)</f>
        <v>0</v>
      </c>
      <c r="BL71" s="29">
        <f>IFERROR('3.1 取引係数表'!BL71/'3.1 取引係数表'!BL$85,0)</f>
        <v>0</v>
      </c>
      <c r="BM71" s="29">
        <f>IFERROR('3.1 取引係数表'!BM71/'3.1 取引係数表'!BM$85,0)</f>
        <v>0</v>
      </c>
      <c r="BN71" s="29">
        <f>IFERROR('3.1 取引係数表'!BN71/'3.1 取引係数表'!BN$85,0)</f>
        <v>0</v>
      </c>
      <c r="BO71" s="29">
        <f>IFERROR('3.1 取引係数表'!BO71/'3.1 取引係数表'!BO$85,0)</f>
        <v>0</v>
      </c>
      <c r="BP71" s="29">
        <f>IFERROR('3.1 取引係数表'!BP71/'3.1 取引係数表'!BP$85,0)</f>
        <v>0</v>
      </c>
      <c r="BQ71" s="29">
        <f>IFERROR('3.1 取引係数表'!BQ71/'3.1 取引係数表'!BQ$85,0)</f>
        <v>0</v>
      </c>
      <c r="BR71" s="29">
        <f>IFERROR('3.1 取引係数表'!BR71/'3.1 取引係数表'!BR$85,0)</f>
        <v>1.6887566937412497E-4</v>
      </c>
      <c r="BS71" s="29">
        <f>IFERROR('3.1 取引係数表'!BS71/'3.1 取引係数表'!BS$85,0)</f>
        <v>1.4339046326149669E-3</v>
      </c>
      <c r="BT71" s="29">
        <f>IFERROR('3.1 取引係数表'!BT71/'3.1 取引係数表'!BT$85,0)</f>
        <v>2.7115218108035658E-4</v>
      </c>
      <c r="BU71" s="29">
        <f>IFERROR('3.1 取引係数表'!BU71/'3.1 取引係数表'!BU$85,0)</f>
        <v>0</v>
      </c>
      <c r="BV71" s="30">
        <f>IFERROR('3.1 取引係数表'!BV71/'3.1 取引係数表'!BV$85,0)</f>
        <v>3.8724995397439074E-4</v>
      </c>
    </row>
    <row r="72" spans="1:74">
      <c r="A72" s="6" t="s">
        <v>68</v>
      </c>
      <c r="B72" s="7" t="s">
        <v>161</v>
      </c>
      <c r="C72" s="28">
        <f>IFERROR('3.1 取引係数表'!C72/'3.1 取引係数表'!C$85,0)</f>
        <v>0</v>
      </c>
      <c r="D72" s="29">
        <f>IFERROR('3.1 取引係数表'!D72/'3.1 取引係数表'!D$85,0)</f>
        <v>0</v>
      </c>
      <c r="E72" s="29">
        <f>IFERROR('3.1 取引係数表'!E72/'3.1 取引係数表'!E$85,0)</f>
        <v>0</v>
      </c>
      <c r="F72" s="29">
        <f>IFERROR('3.1 取引係数表'!F72/'3.1 取引係数表'!F$85,0)</f>
        <v>0</v>
      </c>
      <c r="G72" s="29">
        <f>IFERROR('3.1 取引係数表'!G72/'3.1 取引係数表'!G$85,0)</f>
        <v>0</v>
      </c>
      <c r="H72" s="29">
        <f>IFERROR('3.1 取引係数表'!H72/'3.1 取引係数表'!H$85,0)</f>
        <v>0</v>
      </c>
      <c r="I72" s="29">
        <f>IFERROR('3.1 取引係数表'!I72/'3.1 取引係数表'!I$85,0)</f>
        <v>0</v>
      </c>
      <c r="J72" s="29">
        <f>IFERROR('3.1 取引係数表'!J72/'3.1 取引係数表'!J$85,0)</f>
        <v>0</v>
      </c>
      <c r="K72" s="29">
        <f>IFERROR('3.1 取引係数表'!K72/'3.1 取引係数表'!K$85,0)</f>
        <v>0</v>
      </c>
      <c r="L72" s="29">
        <f>IFERROR('3.1 取引係数表'!L72/'3.1 取引係数表'!L$85,0)</f>
        <v>0</v>
      </c>
      <c r="M72" s="29">
        <f>IFERROR('3.1 取引係数表'!M72/'3.1 取引係数表'!M$85,0)</f>
        <v>0</v>
      </c>
      <c r="N72" s="29">
        <f>IFERROR('3.1 取引係数表'!N72/'3.1 取引係数表'!N$85,0)</f>
        <v>0</v>
      </c>
      <c r="O72" s="29">
        <f>IFERROR('3.1 取引係数表'!O72/'3.1 取引係数表'!O$85,0)</f>
        <v>0</v>
      </c>
      <c r="P72" s="29">
        <f>IFERROR('3.1 取引係数表'!P72/'3.1 取引係数表'!P$85,0)</f>
        <v>0</v>
      </c>
      <c r="Q72" s="29">
        <f>IFERROR('3.1 取引係数表'!Q72/'3.1 取引係数表'!Q$85,0)</f>
        <v>0</v>
      </c>
      <c r="R72" s="29">
        <f>IFERROR('3.1 取引係数表'!R72/'3.1 取引係数表'!R$85,0)</f>
        <v>0</v>
      </c>
      <c r="S72" s="29">
        <f>IFERROR('3.1 取引係数表'!S72/'3.1 取引係数表'!S$85,0)</f>
        <v>0</v>
      </c>
      <c r="T72" s="29">
        <f>IFERROR('3.1 取引係数表'!T72/'3.1 取引係数表'!T$85,0)</f>
        <v>0</v>
      </c>
      <c r="U72" s="29">
        <f>IFERROR('3.1 取引係数表'!U72/'3.1 取引係数表'!U$85,0)</f>
        <v>0</v>
      </c>
      <c r="V72" s="29">
        <f>IFERROR('3.1 取引係数表'!V72/'3.1 取引係数表'!V$85,0)</f>
        <v>0</v>
      </c>
      <c r="W72" s="29">
        <f>IFERROR('3.1 取引係数表'!W72/'3.1 取引係数表'!W$85,0)</f>
        <v>0</v>
      </c>
      <c r="X72" s="29">
        <f>IFERROR('3.1 取引係数表'!X72/'3.1 取引係数表'!X$85,0)</f>
        <v>0</v>
      </c>
      <c r="Y72" s="29">
        <f>IFERROR('3.1 取引係数表'!Y72/'3.1 取引係数表'!Y$85,0)</f>
        <v>0</v>
      </c>
      <c r="Z72" s="29">
        <f>IFERROR('3.1 取引係数表'!Z72/'3.1 取引係数表'!Z$85,0)</f>
        <v>0</v>
      </c>
      <c r="AA72" s="29">
        <f>IFERROR('3.1 取引係数表'!AA72/'3.1 取引係数表'!AA$85,0)</f>
        <v>0</v>
      </c>
      <c r="AB72" s="29">
        <f>IFERROR('3.1 取引係数表'!AB72/'3.1 取引係数表'!AB$85,0)</f>
        <v>0</v>
      </c>
      <c r="AC72" s="29">
        <f>IFERROR('3.1 取引係数表'!AC72/'3.1 取引係数表'!AC$85,0)</f>
        <v>0</v>
      </c>
      <c r="AD72" s="29">
        <f>IFERROR('3.1 取引係数表'!AD72/'3.1 取引係数表'!AD$85,0)</f>
        <v>0</v>
      </c>
      <c r="AE72" s="29">
        <f>IFERROR('3.1 取引係数表'!AE72/'3.1 取引係数表'!AE$85,0)</f>
        <v>0</v>
      </c>
      <c r="AF72" s="29">
        <f>IFERROR('3.1 取引係数表'!AF72/'3.1 取引係数表'!AF$85,0)</f>
        <v>0</v>
      </c>
      <c r="AG72" s="29">
        <f>IFERROR('3.1 取引係数表'!AG72/'3.1 取引係数表'!AG$85,0)</f>
        <v>0</v>
      </c>
      <c r="AH72" s="29">
        <f>IFERROR('3.1 取引係数表'!AH72/'3.1 取引係数表'!AH$85,0)</f>
        <v>0</v>
      </c>
      <c r="AI72" s="29">
        <f>IFERROR('3.1 取引係数表'!AI72/'3.1 取引係数表'!AI$85,0)</f>
        <v>0</v>
      </c>
      <c r="AJ72" s="29">
        <f>IFERROR('3.1 取引係数表'!AJ72/'3.1 取引係数表'!AJ$85,0)</f>
        <v>0</v>
      </c>
      <c r="AK72" s="29">
        <f>IFERROR('3.1 取引係数表'!AK72/'3.1 取引係数表'!AK$85,0)</f>
        <v>0</v>
      </c>
      <c r="AL72" s="29">
        <f>IFERROR('3.1 取引係数表'!AL72/'3.1 取引係数表'!AL$85,0)</f>
        <v>0</v>
      </c>
      <c r="AM72" s="29">
        <f>IFERROR('3.1 取引係数表'!AM72/'3.1 取引係数表'!AM$85,0)</f>
        <v>0</v>
      </c>
      <c r="AN72" s="29">
        <f>IFERROR('3.1 取引係数表'!AN72/'3.1 取引係数表'!AN$85,0)</f>
        <v>0</v>
      </c>
      <c r="AO72" s="29">
        <f>IFERROR('3.1 取引係数表'!AO72/'3.1 取引係数表'!AO$85,0)</f>
        <v>0</v>
      </c>
      <c r="AP72" s="29">
        <f>IFERROR('3.1 取引係数表'!AP72/'3.1 取引係数表'!AP$85,0)</f>
        <v>0</v>
      </c>
      <c r="AQ72" s="29">
        <f>IFERROR('3.1 取引係数表'!AQ72/'3.1 取引係数表'!AQ$85,0)</f>
        <v>0</v>
      </c>
      <c r="AR72" s="29">
        <f>IFERROR('3.1 取引係数表'!AR72/'3.1 取引係数表'!AR$85,0)</f>
        <v>0</v>
      </c>
      <c r="AS72" s="29">
        <f>IFERROR('3.1 取引係数表'!AS72/'3.1 取引係数表'!AS$85,0)</f>
        <v>0</v>
      </c>
      <c r="AT72" s="29">
        <f>IFERROR('3.1 取引係数表'!AT72/'3.1 取引係数表'!AT$85,0)</f>
        <v>0</v>
      </c>
      <c r="AU72" s="29">
        <f>IFERROR('3.1 取引係数表'!AU72/'3.1 取引係数表'!AU$85,0)</f>
        <v>0</v>
      </c>
      <c r="AV72" s="29">
        <f>IFERROR('3.1 取引係数表'!AV72/'3.1 取引係数表'!AV$85,0)</f>
        <v>0</v>
      </c>
      <c r="AW72" s="29">
        <f>IFERROR('3.1 取引係数表'!AW72/'3.1 取引係数表'!AW$85,0)</f>
        <v>0</v>
      </c>
      <c r="AX72" s="29">
        <f>IFERROR('3.1 取引係数表'!AX72/'3.1 取引係数表'!AX$85,0)</f>
        <v>0</v>
      </c>
      <c r="AY72" s="29">
        <f>IFERROR('3.1 取引係数表'!AY72/'3.1 取引係数表'!AY$85,0)</f>
        <v>0</v>
      </c>
      <c r="AZ72" s="29">
        <f>IFERROR('3.1 取引係数表'!AZ72/'3.1 取引係数表'!AZ$85,0)</f>
        <v>0</v>
      </c>
      <c r="BA72" s="29">
        <f>IFERROR('3.1 取引係数表'!BA72/'3.1 取引係数表'!BA$85,0)</f>
        <v>0</v>
      </c>
      <c r="BB72" s="29">
        <f>IFERROR('3.1 取引係数表'!BB72/'3.1 取引係数表'!BB$85,0)</f>
        <v>0</v>
      </c>
      <c r="BC72" s="29">
        <f>IFERROR('3.1 取引係数表'!BC72/'3.1 取引係数表'!BC$85,0)</f>
        <v>0</v>
      </c>
      <c r="BD72" s="29">
        <f>IFERROR('3.1 取引係数表'!BD72/'3.1 取引係数表'!BD$85,0)</f>
        <v>0</v>
      </c>
      <c r="BE72" s="29">
        <f>IFERROR('3.1 取引係数表'!BE72/'3.1 取引係数表'!BE$85,0)</f>
        <v>0</v>
      </c>
      <c r="BF72" s="29">
        <f>IFERROR('3.1 取引係数表'!BF72/'3.1 取引係数表'!BF$85,0)</f>
        <v>0</v>
      </c>
      <c r="BG72" s="29">
        <f>IFERROR('3.1 取引係数表'!BG72/'3.1 取引係数表'!BG$85,0)</f>
        <v>0</v>
      </c>
      <c r="BH72" s="29">
        <f>IFERROR('3.1 取引係数表'!BH72/'3.1 取引係数表'!BH$85,0)</f>
        <v>0</v>
      </c>
      <c r="BI72" s="29">
        <f>IFERROR('3.1 取引係数表'!BI72/'3.1 取引係数表'!BI$85,0)</f>
        <v>0</v>
      </c>
      <c r="BJ72" s="29">
        <f>IFERROR('3.1 取引係数表'!BJ72/'3.1 取引係数表'!BJ$85,0)</f>
        <v>0</v>
      </c>
      <c r="BK72" s="29">
        <f>IFERROR('3.1 取引係数表'!BK72/'3.1 取引係数表'!BK$85,0)</f>
        <v>0</v>
      </c>
      <c r="BL72" s="29">
        <f>IFERROR('3.1 取引係数表'!BL72/'3.1 取引係数表'!BL$85,0)</f>
        <v>0</v>
      </c>
      <c r="BM72" s="29">
        <f>IFERROR('3.1 取引係数表'!BM72/'3.1 取引係数表'!BM$85,0)</f>
        <v>0</v>
      </c>
      <c r="BN72" s="29">
        <f>IFERROR('3.1 取引係数表'!BN72/'3.1 取引係数表'!BN$85,0)</f>
        <v>0</v>
      </c>
      <c r="BO72" s="29">
        <f>IFERROR('3.1 取引係数表'!BO72/'3.1 取引係数表'!BO$85,0)</f>
        <v>0</v>
      </c>
      <c r="BP72" s="29">
        <f>IFERROR('3.1 取引係数表'!BP72/'3.1 取引係数表'!BP$85,0)</f>
        <v>0</v>
      </c>
      <c r="BQ72" s="29">
        <f>IFERROR('3.1 取引係数表'!BQ72/'3.1 取引係数表'!BQ$85,0)</f>
        <v>0</v>
      </c>
      <c r="BR72" s="29">
        <f>IFERROR('3.1 取引係数表'!BR72/'3.1 取引係数表'!BR$85,0)</f>
        <v>0</v>
      </c>
      <c r="BS72" s="29">
        <f>IFERROR('3.1 取引係数表'!BS72/'3.1 取引係数表'!BS$85,0)</f>
        <v>0</v>
      </c>
      <c r="BT72" s="29">
        <f>IFERROR('3.1 取引係数表'!BT72/'3.1 取引係数表'!BT$85,0)</f>
        <v>0</v>
      </c>
      <c r="BU72" s="29">
        <f>IFERROR('3.1 取引係数表'!BU72/'3.1 取引係数表'!BU$85,0)</f>
        <v>0</v>
      </c>
      <c r="BV72" s="30">
        <f>IFERROR('3.1 取引係数表'!BV72/'3.1 取引係数表'!BV$85,0)</f>
        <v>0</v>
      </c>
    </row>
    <row r="73" spans="1:74">
      <c r="A73" s="6" t="s">
        <v>69</v>
      </c>
      <c r="B73" s="7" t="s">
        <v>162</v>
      </c>
      <c r="C73" s="28">
        <f>IFERROR('3.1 取引係数表'!C73/'3.1 取引係数表'!C$85,0)</f>
        <v>0</v>
      </c>
      <c r="D73" s="29">
        <f>IFERROR('3.1 取引係数表'!D73/'3.1 取引係数表'!D$85,0)</f>
        <v>0</v>
      </c>
      <c r="E73" s="29">
        <f>IFERROR('3.1 取引係数表'!E73/'3.1 取引係数表'!E$85,0)</f>
        <v>0</v>
      </c>
      <c r="F73" s="29">
        <f>IFERROR('3.1 取引係数表'!F73/'3.1 取引係数表'!F$85,0)</f>
        <v>0</v>
      </c>
      <c r="G73" s="29">
        <f>IFERROR('3.1 取引係数表'!G73/'3.1 取引係数表'!G$85,0)</f>
        <v>0</v>
      </c>
      <c r="H73" s="29">
        <f>IFERROR('3.1 取引係数表'!H73/'3.1 取引係数表'!H$85,0)</f>
        <v>0</v>
      </c>
      <c r="I73" s="29">
        <f>IFERROR('3.1 取引係数表'!I73/'3.1 取引係数表'!I$85,0)</f>
        <v>0</v>
      </c>
      <c r="J73" s="29">
        <f>IFERROR('3.1 取引係数表'!J73/'3.1 取引係数表'!J$85,0)</f>
        <v>0</v>
      </c>
      <c r="K73" s="29">
        <f>IFERROR('3.1 取引係数表'!K73/'3.1 取引係数表'!K$85,0)</f>
        <v>0</v>
      </c>
      <c r="L73" s="29">
        <f>IFERROR('3.1 取引係数表'!L73/'3.1 取引係数表'!L$85,0)</f>
        <v>0</v>
      </c>
      <c r="M73" s="29">
        <f>IFERROR('3.1 取引係数表'!M73/'3.1 取引係数表'!M$85,0)</f>
        <v>0</v>
      </c>
      <c r="N73" s="29">
        <f>IFERROR('3.1 取引係数表'!N73/'3.1 取引係数表'!N$85,0)</f>
        <v>0</v>
      </c>
      <c r="O73" s="29">
        <f>IFERROR('3.1 取引係数表'!O73/'3.1 取引係数表'!O$85,0)</f>
        <v>0</v>
      </c>
      <c r="P73" s="29">
        <f>IFERROR('3.1 取引係数表'!P73/'3.1 取引係数表'!P$85,0)</f>
        <v>0</v>
      </c>
      <c r="Q73" s="29">
        <f>IFERROR('3.1 取引係数表'!Q73/'3.1 取引係数表'!Q$85,0)</f>
        <v>0</v>
      </c>
      <c r="R73" s="29">
        <f>IFERROR('3.1 取引係数表'!R73/'3.1 取引係数表'!R$85,0)</f>
        <v>0</v>
      </c>
      <c r="S73" s="29">
        <f>IFERROR('3.1 取引係数表'!S73/'3.1 取引係数表'!S$85,0)</f>
        <v>0</v>
      </c>
      <c r="T73" s="29">
        <f>IFERROR('3.1 取引係数表'!T73/'3.1 取引係数表'!T$85,0)</f>
        <v>0</v>
      </c>
      <c r="U73" s="29">
        <f>IFERROR('3.1 取引係数表'!U73/'3.1 取引係数表'!U$85,0)</f>
        <v>0</v>
      </c>
      <c r="V73" s="29">
        <f>IFERROR('3.1 取引係数表'!V73/'3.1 取引係数表'!V$85,0)</f>
        <v>0</v>
      </c>
      <c r="W73" s="29">
        <f>IFERROR('3.1 取引係数表'!W73/'3.1 取引係数表'!W$85,0)</f>
        <v>0</v>
      </c>
      <c r="X73" s="29">
        <f>IFERROR('3.1 取引係数表'!X73/'3.1 取引係数表'!X$85,0)</f>
        <v>0</v>
      </c>
      <c r="Y73" s="29">
        <f>IFERROR('3.1 取引係数表'!Y73/'3.1 取引係数表'!Y$85,0)</f>
        <v>0</v>
      </c>
      <c r="Z73" s="29">
        <f>IFERROR('3.1 取引係数表'!Z73/'3.1 取引係数表'!Z$85,0)</f>
        <v>0</v>
      </c>
      <c r="AA73" s="29">
        <f>IFERROR('3.1 取引係数表'!AA73/'3.1 取引係数表'!AA$85,0)</f>
        <v>0</v>
      </c>
      <c r="AB73" s="29">
        <f>IFERROR('3.1 取引係数表'!AB73/'3.1 取引係数表'!AB$85,0)</f>
        <v>0</v>
      </c>
      <c r="AC73" s="29">
        <f>IFERROR('3.1 取引係数表'!AC73/'3.1 取引係数表'!AC$85,0)</f>
        <v>0</v>
      </c>
      <c r="AD73" s="29">
        <f>IFERROR('3.1 取引係数表'!AD73/'3.1 取引係数表'!AD$85,0)</f>
        <v>0</v>
      </c>
      <c r="AE73" s="29">
        <f>IFERROR('3.1 取引係数表'!AE73/'3.1 取引係数表'!AE$85,0)</f>
        <v>0</v>
      </c>
      <c r="AF73" s="29">
        <f>IFERROR('3.1 取引係数表'!AF73/'3.1 取引係数表'!AF$85,0)</f>
        <v>0</v>
      </c>
      <c r="AG73" s="29">
        <f>IFERROR('3.1 取引係数表'!AG73/'3.1 取引係数表'!AG$85,0)</f>
        <v>0</v>
      </c>
      <c r="AH73" s="29">
        <f>IFERROR('3.1 取引係数表'!AH73/'3.1 取引係数表'!AH$85,0)</f>
        <v>0</v>
      </c>
      <c r="AI73" s="29">
        <f>IFERROR('3.1 取引係数表'!AI73/'3.1 取引係数表'!AI$85,0)</f>
        <v>0</v>
      </c>
      <c r="AJ73" s="29">
        <f>IFERROR('3.1 取引係数表'!AJ73/'3.1 取引係数表'!AJ$85,0)</f>
        <v>0</v>
      </c>
      <c r="AK73" s="29">
        <f>IFERROR('3.1 取引係数表'!AK73/'3.1 取引係数表'!AK$85,0)</f>
        <v>0</v>
      </c>
      <c r="AL73" s="29">
        <f>IFERROR('3.1 取引係数表'!AL73/'3.1 取引係数表'!AL$85,0)</f>
        <v>0</v>
      </c>
      <c r="AM73" s="29">
        <f>IFERROR('3.1 取引係数表'!AM73/'3.1 取引係数表'!AM$85,0)</f>
        <v>0</v>
      </c>
      <c r="AN73" s="29">
        <f>IFERROR('3.1 取引係数表'!AN73/'3.1 取引係数表'!AN$85,0)</f>
        <v>0</v>
      </c>
      <c r="AO73" s="29">
        <f>IFERROR('3.1 取引係数表'!AO73/'3.1 取引係数表'!AO$85,0)</f>
        <v>0</v>
      </c>
      <c r="AP73" s="29">
        <f>IFERROR('3.1 取引係数表'!AP73/'3.1 取引係数表'!AP$85,0)</f>
        <v>0</v>
      </c>
      <c r="AQ73" s="29">
        <f>IFERROR('3.1 取引係数表'!AQ73/'3.1 取引係数表'!AQ$85,0)</f>
        <v>0</v>
      </c>
      <c r="AR73" s="29">
        <f>IFERROR('3.1 取引係数表'!AR73/'3.1 取引係数表'!AR$85,0)</f>
        <v>0</v>
      </c>
      <c r="AS73" s="29">
        <f>IFERROR('3.1 取引係数表'!AS73/'3.1 取引係数表'!AS$85,0)</f>
        <v>0</v>
      </c>
      <c r="AT73" s="29">
        <f>IFERROR('3.1 取引係数表'!AT73/'3.1 取引係数表'!AT$85,0)</f>
        <v>0</v>
      </c>
      <c r="AU73" s="29">
        <f>IFERROR('3.1 取引係数表'!AU73/'3.1 取引係数表'!AU$85,0)</f>
        <v>0</v>
      </c>
      <c r="AV73" s="29">
        <f>IFERROR('3.1 取引係数表'!AV73/'3.1 取引係数表'!AV$85,0)</f>
        <v>0</v>
      </c>
      <c r="AW73" s="29">
        <f>IFERROR('3.1 取引係数表'!AW73/'3.1 取引係数表'!AW$85,0)</f>
        <v>0</v>
      </c>
      <c r="AX73" s="29">
        <f>IFERROR('3.1 取引係数表'!AX73/'3.1 取引係数表'!AX$85,0)</f>
        <v>0</v>
      </c>
      <c r="AY73" s="29">
        <f>IFERROR('3.1 取引係数表'!AY73/'3.1 取引係数表'!AY$85,0)</f>
        <v>0</v>
      </c>
      <c r="AZ73" s="29">
        <f>IFERROR('3.1 取引係数表'!AZ73/'3.1 取引係数表'!AZ$85,0)</f>
        <v>0</v>
      </c>
      <c r="BA73" s="29">
        <f>IFERROR('3.1 取引係数表'!BA73/'3.1 取引係数表'!BA$85,0)</f>
        <v>0</v>
      </c>
      <c r="BB73" s="29">
        <f>IFERROR('3.1 取引係数表'!BB73/'3.1 取引係数表'!BB$85,0)</f>
        <v>0</v>
      </c>
      <c r="BC73" s="29">
        <f>IFERROR('3.1 取引係数表'!BC73/'3.1 取引係数表'!BC$85,0)</f>
        <v>0</v>
      </c>
      <c r="BD73" s="29">
        <f>IFERROR('3.1 取引係数表'!BD73/'3.1 取引係数表'!BD$85,0)</f>
        <v>0</v>
      </c>
      <c r="BE73" s="29">
        <f>IFERROR('3.1 取引係数表'!BE73/'3.1 取引係数表'!BE$85,0)</f>
        <v>0</v>
      </c>
      <c r="BF73" s="29">
        <f>IFERROR('3.1 取引係数表'!BF73/'3.1 取引係数表'!BF$85,0)</f>
        <v>0</v>
      </c>
      <c r="BG73" s="29">
        <f>IFERROR('3.1 取引係数表'!BG73/'3.1 取引係数表'!BG$85,0)</f>
        <v>0</v>
      </c>
      <c r="BH73" s="29">
        <f>IFERROR('3.1 取引係数表'!BH73/'3.1 取引係数表'!BH$85,0)</f>
        <v>0</v>
      </c>
      <c r="BI73" s="29">
        <f>IFERROR('3.1 取引係数表'!BI73/'3.1 取引係数表'!BI$85,0)</f>
        <v>0</v>
      </c>
      <c r="BJ73" s="29">
        <f>IFERROR('3.1 取引係数表'!BJ73/'3.1 取引係数表'!BJ$85,0)</f>
        <v>0</v>
      </c>
      <c r="BK73" s="29">
        <f>IFERROR('3.1 取引係数表'!BK73/'3.1 取引係数表'!BK$85,0)</f>
        <v>0</v>
      </c>
      <c r="BL73" s="29">
        <f>IFERROR('3.1 取引係数表'!BL73/'3.1 取引係数表'!BL$85,0)</f>
        <v>0</v>
      </c>
      <c r="BM73" s="29">
        <f>IFERROR('3.1 取引係数表'!BM73/'3.1 取引係数表'!BM$85,0)</f>
        <v>0</v>
      </c>
      <c r="BN73" s="29">
        <f>IFERROR('3.1 取引係数表'!BN73/'3.1 取引係数表'!BN$85,0)</f>
        <v>0</v>
      </c>
      <c r="BO73" s="29">
        <f>IFERROR('3.1 取引係数表'!BO73/'3.1 取引係数表'!BO$85,0)</f>
        <v>0</v>
      </c>
      <c r="BP73" s="29">
        <f>IFERROR('3.1 取引係数表'!BP73/'3.1 取引係数表'!BP$85,0)</f>
        <v>0</v>
      </c>
      <c r="BQ73" s="29">
        <f>IFERROR('3.1 取引係数表'!BQ73/'3.1 取引係数表'!BQ$85,0)</f>
        <v>0</v>
      </c>
      <c r="BR73" s="29">
        <f>IFERROR('3.1 取引係数表'!BR73/'3.1 取引係数表'!BR$85,0)</f>
        <v>0</v>
      </c>
      <c r="BS73" s="29">
        <f>IFERROR('3.1 取引係数表'!BS73/'3.1 取引係数表'!BS$85,0)</f>
        <v>0</v>
      </c>
      <c r="BT73" s="29">
        <f>IFERROR('3.1 取引係数表'!BT73/'3.1 取引係数表'!BT$85,0)</f>
        <v>0</v>
      </c>
      <c r="BU73" s="29">
        <f>IFERROR('3.1 取引係数表'!BU73/'3.1 取引係数表'!BU$85,0)</f>
        <v>0</v>
      </c>
      <c r="BV73" s="30">
        <f>IFERROR('3.1 取引係数表'!BV73/'3.1 取引係数表'!BV$85,0)</f>
        <v>0</v>
      </c>
    </row>
    <row r="74" spans="1:74">
      <c r="A74" s="6" t="s">
        <v>70</v>
      </c>
      <c r="B74" s="7" t="s">
        <v>163</v>
      </c>
      <c r="C74" s="28">
        <f>IFERROR('3.1 取引係数表'!C74/'3.1 取引係数表'!C$85,0)</f>
        <v>5.6261639126594312E-6</v>
      </c>
      <c r="D74" s="29">
        <f>IFERROR('3.1 取引係数表'!D74/'3.1 取引係数表'!D$85,0)</f>
        <v>0</v>
      </c>
      <c r="E74" s="29">
        <f>IFERROR('3.1 取引係数表'!E74/'3.1 取引係数表'!E$85,0)</f>
        <v>2.6138909634055266E-3</v>
      </c>
      <c r="F74" s="29">
        <f>IFERROR('3.1 取引係数表'!F74/'3.1 取引係数表'!F$85,0)</f>
        <v>2.9824266246577857E-4</v>
      </c>
      <c r="G74" s="29">
        <f>IFERROR('3.1 取引係数表'!G74/'3.1 取引係数表'!G$85,0)</f>
        <v>1.8042399639152007E-3</v>
      </c>
      <c r="H74" s="29">
        <f>IFERROR('3.1 取引係数表'!H74/'3.1 取引係数表'!H$85,0)</f>
        <v>2.6288117770767612E-4</v>
      </c>
      <c r="I74" s="29">
        <f>IFERROR('3.1 取引係数表'!I74/'3.1 取引係数表'!I$85,0)</f>
        <v>0</v>
      </c>
      <c r="J74" s="29">
        <f>IFERROR('3.1 取引係数表'!J74/'3.1 取引係数表'!J$85,0)</f>
        <v>6.2891598468589577E-5</v>
      </c>
      <c r="K74" s="29">
        <f>IFERROR('3.1 取引係数表'!K74/'3.1 取引係数表'!K$85,0)</f>
        <v>7.539587546863249E-5</v>
      </c>
      <c r="L74" s="29">
        <f>IFERROR('3.1 取引係数表'!L74/'3.1 取引係数表'!L$85,0)</f>
        <v>2.4673890807101707E-4</v>
      </c>
      <c r="M74" s="29">
        <f>IFERROR('3.1 取引係数表'!M74/'3.1 取引係数表'!M$85,0)</f>
        <v>1.1887661597899846E-4</v>
      </c>
      <c r="N74" s="29">
        <f>IFERROR('3.1 取引係数表'!N74/'3.1 取引係数表'!N$85,0)</f>
        <v>0</v>
      </c>
      <c r="O74" s="29">
        <f>IFERROR('3.1 取引係数表'!O74/'3.1 取引係数表'!O$85,0)</f>
        <v>0</v>
      </c>
      <c r="P74" s="29">
        <f>IFERROR('3.1 取引係数表'!P74/'3.1 取引係数表'!P$85,0)</f>
        <v>2.8395480408464278E-4</v>
      </c>
      <c r="Q74" s="29">
        <f>IFERROR('3.1 取引係数表'!Q74/'3.1 取引係数表'!Q$85,0)</f>
        <v>2.2374145431945308E-4</v>
      </c>
      <c r="R74" s="29">
        <f>IFERROR('3.1 取引係数表'!R74/'3.1 取引係数表'!R$85,0)</f>
        <v>1.1784710180306066E-4</v>
      </c>
      <c r="S74" s="29">
        <f>IFERROR('3.1 取引係数表'!S74/'3.1 取引係数表'!S$85,0)</f>
        <v>1.21921482565228E-4</v>
      </c>
      <c r="T74" s="29">
        <f>IFERROR('3.1 取引係数表'!T74/'3.1 取引係数表'!T$85,0)</f>
        <v>2.044894546205506E-4</v>
      </c>
      <c r="U74" s="29">
        <f>IFERROR('3.1 取引係数表'!U74/'3.1 取引係数表'!U$85,0)</f>
        <v>5.40419418192363E-4</v>
      </c>
      <c r="V74" s="29">
        <f>IFERROR('3.1 取引係数表'!V74/'3.1 取引係数表'!V$85,0)</f>
        <v>3.4920102804782656E-5</v>
      </c>
      <c r="W74" s="29">
        <f>IFERROR('3.1 取引係数表'!W74/'3.1 取引係数表'!W$85,0)</f>
        <v>1.176401388153638E-4</v>
      </c>
      <c r="X74" s="29">
        <f>IFERROR('3.1 取引係数表'!X74/'3.1 取引係数表'!X$85,0)</f>
        <v>1.1597686788653245E-4</v>
      </c>
      <c r="Y74" s="29">
        <f>IFERROR('3.1 取引係数表'!Y74/'3.1 取引係数表'!Y$85,0)</f>
        <v>2.0098987513504006E-4</v>
      </c>
      <c r="Z74" s="29">
        <f>IFERROR('3.1 取引係数表'!Z74/'3.1 取引係数表'!Z$85,0)</f>
        <v>0</v>
      </c>
      <c r="AA74" s="29">
        <f>IFERROR('3.1 取引係数表'!AA74/'3.1 取引係数表'!AA$85,0)</f>
        <v>1.0449442115895924E-4</v>
      </c>
      <c r="AB74" s="29">
        <f>IFERROR('3.1 取引係数表'!AB74/'3.1 取引係数表'!AB$85,0)</f>
        <v>1.9851116625310174E-4</v>
      </c>
      <c r="AC74" s="29">
        <f>IFERROR('3.1 取引係数表'!AC74/'3.1 取引係数表'!AC$85,0)</f>
        <v>1.8852402824432715E-4</v>
      </c>
      <c r="AD74" s="29">
        <f>IFERROR('3.1 取引係数表'!AD74/'3.1 取引係数表'!AD$85,0)</f>
        <v>5.8368791669335355E-4</v>
      </c>
      <c r="AE74" s="29">
        <f>IFERROR('3.1 取引係数表'!AE74/'3.1 取引係数表'!AE$85,0)</f>
        <v>1.3785972772703775E-4</v>
      </c>
      <c r="AF74" s="29">
        <f>IFERROR('3.1 取引係数表'!AF74/'3.1 取引係数表'!AF$85,0)</f>
        <v>1.0142476437759426E-4</v>
      </c>
      <c r="AG74" s="29">
        <f>IFERROR('3.1 取引係数表'!AG74/'3.1 取引係数表'!AG$85,0)</f>
        <v>1.3819411758267018E-4</v>
      </c>
      <c r="AH74" s="29">
        <f>IFERROR('3.1 取引係数表'!AH74/'3.1 取引係数表'!AH$85,0)</f>
        <v>1.7594462070954716E-4</v>
      </c>
      <c r="AI74" s="29">
        <f>IFERROR('3.1 取引係数表'!AI74/'3.1 取引係数表'!AI$85,0)</f>
        <v>1.2927054478301017E-4</v>
      </c>
      <c r="AJ74" s="29">
        <f>IFERROR('3.1 取引係数表'!AJ74/'3.1 取引係数表'!AJ$85,0)</f>
        <v>1.4946789429630517E-4</v>
      </c>
      <c r="AK74" s="29">
        <f>IFERROR('3.1 取引係数表'!AK74/'3.1 取引係数表'!AK$85,0)</f>
        <v>7.7442973810194315E-4</v>
      </c>
      <c r="AL74" s="29">
        <f>IFERROR('3.1 取引係数表'!AL74/'3.1 取引係数表'!AL$85,0)</f>
        <v>1.4533073122119337E-4</v>
      </c>
      <c r="AM74" s="29">
        <f>IFERROR('3.1 取引係数表'!AM74/'3.1 取引係数表'!AM$85,0)</f>
        <v>0</v>
      </c>
      <c r="AN74" s="29">
        <f>IFERROR('3.1 取引係数表'!AN74/'3.1 取引係数表'!AN$85,0)</f>
        <v>0</v>
      </c>
      <c r="AO74" s="29">
        <f>IFERROR('3.1 取引係数表'!AO74/'3.1 取引係数表'!AO$85,0)</f>
        <v>0</v>
      </c>
      <c r="AP74" s="29">
        <f>IFERROR('3.1 取引係数表'!AP74/'3.1 取引係数表'!AP$85,0)</f>
        <v>1.3527752183604666E-5</v>
      </c>
      <c r="AQ74" s="29">
        <f>IFERROR('3.1 取引係数表'!AQ74/'3.1 取引係数表'!AQ$85,0)</f>
        <v>5.7306590257879659E-5</v>
      </c>
      <c r="AR74" s="29">
        <f>IFERROR('3.1 取引係数表'!AR74/'3.1 取引係数表'!AR$85,0)</f>
        <v>0</v>
      </c>
      <c r="AS74" s="29">
        <f>IFERROR('3.1 取引係数表'!AS74/'3.1 取引係数表'!AS$85,0)</f>
        <v>0</v>
      </c>
      <c r="AT74" s="29">
        <f>IFERROR('3.1 取引係数表'!AT74/'3.1 取引係数表'!AT$85,0)</f>
        <v>1.1425959780621572E-4</v>
      </c>
      <c r="AU74" s="29">
        <f>IFERROR('3.1 取引係数表'!AU74/'3.1 取引係数表'!AU$85,0)</f>
        <v>6.046314771146986E-5</v>
      </c>
      <c r="AV74" s="29">
        <f>IFERROR('3.1 取引係数表'!AV74/'3.1 取引係数表'!AV$85,0)</f>
        <v>4.0631223655690371E-4</v>
      </c>
      <c r="AW74" s="29">
        <f>IFERROR('3.1 取引係数表'!AW74/'3.1 取引係数表'!AW$85,0)</f>
        <v>4.6488733318748632E-4</v>
      </c>
      <c r="AX74" s="29">
        <f>IFERROR('3.1 取引係数表'!AX74/'3.1 取引係数表'!AX$85,0)</f>
        <v>7.5950435308513484E-4</v>
      </c>
      <c r="AY74" s="29">
        <f>IFERROR('3.1 取引係数表'!AY74/'3.1 取引係数表'!AY$85,0)</f>
        <v>1.4178471236102935E-4</v>
      </c>
      <c r="AZ74" s="29">
        <f>IFERROR('3.1 取引係数表'!AZ74/'3.1 取引係数表'!AZ$85,0)</f>
        <v>0</v>
      </c>
      <c r="BA74" s="29">
        <f>IFERROR('3.1 取引係数表'!BA74/'3.1 取引係数表'!BA$85,0)</f>
        <v>2.2418293327355123E-4</v>
      </c>
      <c r="BB74" s="29">
        <f>IFERROR('3.1 取引係数表'!BB74/'3.1 取引係数表'!BB$85,0)</f>
        <v>9.0661637359157039E-4</v>
      </c>
      <c r="BC74" s="29">
        <f>IFERROR('3.1 取引係数表'!BC74/'3.1 取引係数表'!BC$85,0)</f>
        <v>2.538894245515476E-4</v>
      </c>
      <c r="BD74" s="29">
        <f>IFERROR('3.1 取引係数表'!BD74/'3.1 取引係数表'!BD$85,0)</f>
        <v>1.002614661764995E-3</v>
      </c>
      <c r="BE74" s="29">
        <f>IFERROR('3.1 取引係数表'!BE74/'3.1 取引係数表'!BE$85,0)</f>
        <v>3.4096501129492234E-4</v>
      </c>
      <c r="BF74" s="29">
        <f>IFERROR('3.1 取引係数表'!BF74/'3.1 取引係数表'!BF$85,0)</f>
        <v>4.688434988062998E-4</v>
      </c>
      <c r="BG74" s="29">
        <f>IFERROR('3.1 取引係数表'!BG74/'3.1 取引係数表'!BG$85,0)</f>
        <v>9.3511534559569489E-4</v>
      </c>
      <c r="BH74" s="29">
        <f>IFERROR('3.1 取引係数表'!BH74/'3.1 取引係数表'!BH$85,0)</f>
        <v>2.3160845980374229E-3</v>
      </c>
      <c r="BI74" s="29">
        <f>IFERROR('3.1 取引係数表'!BI74/'3.1 取引係数表'!BI$85,0)</f>
        <v>6.5695332822543018E-4</v>
      </c>
      <c r="BJ74" s="29">
        <f>IFERROR('3.1 取引係数表'!BJ74/'3.1 取引係数表'!BJ$85,0)</f>
        <v>6.4852285658062469E-4</v>
      </c>
      <c r="BK74" s="29">
        <f>IFERROR('3.1 取引係数表'!BK74/'3.1 取引係数表'!BK$85,0)</f>
        <v>1.3153788725662528E-2</v>
      </c>
      <c r="BL74" s="29">
        <f>IFERROR('3.1 取引係数表'!BL74/'3.1 取引係数表'!BL$85,0)</f>
        <v>1.2264920871478249E-2</v>
      </c>
      <c r="BM74" s="29">
        <f>IFERROR('3.1 取引係数表'!BM74/'3.1 取引係数表'!BM$85,0)</f>
        <v>3.3942697024116164E-3</v>
      </c>
      <c r="BN74" s="29">
        <f>IFERROR('3.1 取引係数表'!BN74/'3.1 取引係数表'!BN$85,0)</f>
        <v>0</v>
      </c>
      <c r="BO74" s="29">
        <f>IFERROR('3.1 取引係数表'!BO74/'3.1 取引係数表'!BO$85,0)</f>
        <v>1.3727293324270655E-3</v>
      </c>
      <c r="BP74" s="29">
        <f>IFERROR('3.1 取引係数表'!BP74/'3.1 取引係数表'!BP$85,0)</f>
        <v>9.2284161684792602E-4</v>
      </c>
      <c r="BQ74" s="29">
        <f>IFERROR('3.1 取引係数表'!BQ74/'3.1 取引係数表'!BQ$85,0)</f>
        <v>2.3288433708115331E-3</v>
      </c>
      <c r="BR74" s="29">
        <f>IFERROR('3.1 取引係数表'!BR74/'3.1 取引係数表'!BR$85,0)</f>
        <v>3.5273224490240621E-3</v>
      </c>
      <c r="BS74" s="29">
        <f>IFERROR('3.1 取引係数表'!BS74/'3.1 取引係数表'!BS$85,0)</f>
        <v>1.2676056338028169E-2</v>
      </c>
      <c r="BT74" s="29">
        <f>IFERROR('3.1 取引係数表'!BT74/'3.1 取引係数表'!BT$85,0)</f>
        <v>1.6145879873421233E-2</v>
      </c>
      <c r="BU74" s="29">
        <f>IFERROR('3.1 取引係数表'!BU74/'3.1 取引係数表'!BU$85,0)</f>
        <v>0</v>
      </c>
      <c r="BV74" s="30">
        <f>IFERROR('3.1 取引係数表'!BV74/'3.1 取引係数表'!BV$85,0)</f>
        <v>3.4725528659670774E-3</v>
      </c>
    </row>
    <row r="75" spans="1:74">
      <c r="A75" s="6" t="s">
        <v>71</v>
      </c>
      <c r="B75" s="7" t="s">
        <v>164</v>
      </c>
      <c r="C75" s="28">
        <f>IFERROR('3.1 取引係数表'!C75/'3.1 取引係数表'!C$85,0)</f>
        <v>3.3756983475956591E-5</v>
      </c>
      <c r="D75" s="29">
        <f>IFERROR('3.1 取引係数表'!D75/'3.1 取引係数表'!D$85,0)</f>
        <v>2.3315833058635299E-4</v>
      </c>
      <c r="E75" s="29">
        <f>IFERROR('3.1 取引係数表'!E75/'3.1 取引係数表'!E$85,0)</f>
        <v>1.960418222554145E-3</v>
      </c>
      <c r="F75" s="29">
        <f>IFERROR('3.1 取引係数表'!F75/'3.1 取引係数表'!F$85,0)</f>
        <v>1.414740834773565E-3</v>
      </c>
      <c r="G75" s="29">
        <f>IFERROR('3.1 取引係数表'!G75/'3.1 取引係数表'!G$85,0)</f>
        <v>0</v>
      </c>
      <c r="H75" s="29">
        <f>IFERROR('3.1 取引係数表'!H75/'3.1 取引係数表'!H$85,0)</f>
        <v>5.2576235541535224E-4</v>
      </c>
      <c r="I75" s="29">
        <f>IFERROR('3.1 取引係数表'!I75/'3.1 取引係数表'!I$85,0)</f>
        <v>0</v>
      </c>
      <c r="J75" s="29">
        <f>IFERROR('3.1 取引係数表'!J75/'3.1 取引係数表'!J$85,0)</f>
        <v>3.6948814100296376E-4</v>
      </c>
      <c r="K75" s="29">
        <f>IFERROR('3.1 取引係数表'!K75/'3.1 取引係数表'!K$85,0)</f>
        <v>4.0336793375718379E-4</v>
      </c>
      <c r="L75" s="29">
        <f>IFERROR('3.1 取引係数表'!L75/'3.1 取引係数表'!L$85,0)</f>
        <v>1.7787064322334711E-3</v>
      </c>
      <c r="M75" s="29">
        <f>IFERROR('3.1 取引係数表'!M75/'3.1 取引係数表'!M$85,0)</f>
        <v>5.9438307989499229E-4</v>
      </c>
      <c r="N75" s="29">
        <f>IFERROR('3.1 取引係数表'!N75/'3.1 取引係数表'!N$85,0)</f>
        <v>4.7433829807418652E-5</v>
      </c>
      <c r="O75" s="29">
        <f>IFERROR('3.1 取引係数表'!O75/'3.1 取引係数表'!O$85,0)</f>
        <v>0</v>
      </c>
      <c r="P75" s="29">
        <f>IFERROR('3.1 取引係数表'!P75/'3.1 取引係数表'!P$85,0)</f>
        <v>1.5556955143215499E-3</v>
      </c>
      <c r="Q75" s="29">
        <f>IFERROR('3.1 取引係数表'!Q75/'3.1 取引係数表'!Q$85,0)</f>
        <v>2.2374145431945308E-4</v>
      </c>
      <c r="R75" s="29">
        <f>IFERROR('3.1 取引係数表'!R75/'3.1 取引係数表'!R$85,0)</f>
        <v>4.7980605734103269E-4</v>
      </c>
      <c r="S75" s="29">
        <f>IFERROR('3.1 取引係数表'!S75/'3.1 取引係数表'!S$85,0)</f>
        <v>4.8768593026091199E-4</v>
      </c>
      <c r="T75" s="29">
        <f>IFERROR('3.1 取引係数表'!T75/'3.1 取引係数表'!T$85,0)</f>
        <v>1.2471832083788036E-3</v>
      </c>
      <c r="U75" s="29">
        <f>IFERROR('3.1 取引係数表'!U75/'3.1 取引係数表'!U$85,0)</f>
        <v>7.3286145491452143E-4</v>
      </c>
      <c r="V75" s="29">
        <f>IFERROR('3.1 取引係数表'!V75/'3.1 取引係数表'!V$85,0)</f>
        <v>1.2571237009721757E-4</v>
      </c>
      <c r="W75" s="29">
        <f>IFERROR('3.1 取引係数表'!W75/'3.1 取引係数表'!W$85,0)</f>
        <v>1.7646020822304571E-4</v>
      </c>
      <c r="X75" s="29">
        <f>IFERROR('3.1 取引係数表'!X75/'3.1 取引係数表'!X$85,0)</f>
        <v>5.1662422967637181E-4</v>
      </c>
      <c r="Y75" s="29">
        <f>IFERROR('3.1 取引係数表'!Y75/'3.1 取引係数表'!Y$85,0)</f>
        <v>8.7933070371580037E-4</v>
      </c>
      <c r="Z75" s="29">
        <f>IFERROR('3.1 取引係数表'!Z75/'3.1 取引係数表'!Z$85,0)</f>
        <v>0</v>
      </c>
      <c r="AA75" s="29">
        <f>IFERROR('3.1 取引係数表'!AA75/'3.1 取引係数表'!AA$85,0)</f>
        <v>6.7340849191329288E-4</v>
      </c>
      <c r="AB75" s="29">
        <f>IFERROR('3.1 取引係数表'!AB75/'3.1 取引係数表'!AB$85,0)</f>
        <v>1.6873449131513648E-3</v>
      </c>
      <c r="AC75" s="29">
        <f>IFERROR('3.1 取引係数表'!AC75/'3.1 取引係数表'!AC$85,0)</f>
        <v>3.3848632343867828E-4</v>
      </c>
      <c r="AD75" s="29">
        <f>IFERROR('3.1 取引係数表'!AD75/'3.1 取引係数表'!AD$85,0)</f>
        <v>1.1214542167524474E-3</v>
      </c>
      <c r="AE75" s="29">
        <f>IFERROR('3.1 取引係数表'!AE75/'3.1 取引係数表'!AE$85,0)</f>
        <v>1.3096674134068585E-3</v>
      </c>
      <c r="AF75" s="29">
        <f>IFERROR('3.1 取引係数表'!AF75/'3.1 取引係数表'!AF$85,0)</f>
        <v>1.1486354565762549E-3</v>
      </c>
      <c r="AG75" s="29">
        <f>IFERROR('3.1 取引係数表'!AG75/'3.1 取引係数表'!AG$85,0)</f>
        <v>1.0070383221865867E-3</v>
      </c>
      <c r="AH75" s="29">
        <f>IFERROR('3.1 取引係数表'!AH75/'3.1 取引係数表'!AH$85,0)</f>
        <v>8.3934237092587257E-4</v>
      </c>
      <c r="AI75" s="29">
        <f>IFERROR('3.1 取引係数表'!AI75/'3.1 取引係数表'!AI$85,0)</f>
        <v>1.3481071098799631E-3</v>
      </c>
      <c r="AJ75" s="29">
        <f>IFERROR('3.1 取引係数表'!AJ75/'3.1 取引係数表'!AJ$85,0)</f>
        <v>1.4386284826019371E-3</v>
      </c>
      <c r="AK75" s="29">
        <f>IFERROR('3.1 取引係数表'!AK75/'3.1 取引係数表'!AK$85,0)</f>
        <v>4.5761757251478455E-3</v>
      </c>
      <c r="AL75" s="29">
        <f>IFERROR('3.1 取引係数表'!AL75/'3.1 取引係数表'!AL$85,0)</f>
        <v>1.2872150479591414E-3</v>
      </c>
      <c r="AM75" s="29">
        <f>IFERROR('3.1 取引係数表'!AM75/'3.1 取引係数表'!AM$85,0)</f>
        <v>0</v>
      </c>
      <c r="AN75" s="29">
        <f>IFERROR('3.1 取引係数表'!AN75/'3.1 取引係数表'!AN$85,0)</f>
        <v>4.7755491881566379E-4</v>
      </c>
      <c r="AO75" s="29">
        <f>IFERROR('3.1 取引係数表'!AO75/'3.1 取引係数表'!AO$85,0)</f>
        <v>0</v>
      </c>
      <c r="AP75" s="29">
        <f>IFERROR('3.1 取引係数表'!AP75/'3.1 取引係数表'!AP$85,0)</f>
        <v>1.0070659958905695E-4</v>
      </c>
      <c r="AQ75" s="29">
        <f>IFERROR('3.1 取引係数表'!AQ75/'3.1 取引係数表'!AQ$85,0)</f>
        <v>3.4383954154727791E-4</v>
      </c>
      <c r="AR75" s="29">
        <f>IFERROR('3.1 取引係数表'!AR75/'3.1 取引係数表'!AR$85,0)</f>
        <v>1.693480101608806E-3</v>
      </c>
      <c r="AS75" s="29">
        <f>IFERROR('3.1 取引係数表'!AS75/'3.1 取引係数表'!AS$85,0)</f>
        <v>0</v>
      </c>
      <c r="AT75" s="29">
        <f>IFERROR('3.1 取引係数表'!AT75/'3.1 取引係数表'!AT$85,0)</f>
        <v>1.3711151736745886E-3</v>
      </c>
      <c r="AU75" s="29">
        <f>IFERROR('3.1 取引係数表'!AU75/'3.1 取引係数表'!AU$85,0)</f>
        <v>1.2092629542293972E-4</v>
      </c>
      <c r="AV75" s="29">
        <f>IFERROR('3.1 取引係数表'!AV75/'3.1 取引係数表'!AV$85,0)</f>
        <v>2.1275404512625273E-4</v>
      </c>
      <c r="AW75" s="29">
        <f>IFERROR('3.1 取引係数表'!AW75/'3.1 取引係数表'!AW$85,0)</f>
        <v>5.4419164296652808E-4</v>
      </c>
      <c r="AX75" s="29">
        <f>IFERROR('3.1 取引係数表'!AX75/'3.1 取引係数表'!AX$85,0)</f>
        <v>3.7975217654256742E-4</v>
      </c>
      <c r="AY75" s="29">
        <f>IFERROR('3.1 取引係数表'!AY75/'3.1 取引係数表'!AY$85,0)</f>
        <v>1.3529075606968447E-4</v>
      </c>
      <c r="AZ75" s="29">
        <f>IFERROR('3.1 取引係数表'!AZ75/'3.1 取引係数表'!AZ$85,0)</f>
        <v>0</v>
      </c>
      <c r="BA75" s="29">
        <f>IFERROR('3.1 取引係数表'!BA75/'3.1 取引係数表'!BA$85,0)</f>
        <v>2.4499991993466668E-3</v>
      </c>
      <c r="BB75" s="29">
        <f>IFERROR('3.1 取引係数表'!BB75/'3.1 取引係数表'!BB$85,0)</f>
        <v>4.1914066178002102E-3</v>
      </c>
      <c r="BC75" s="29">
        <f>IFERROR('3.1 取引係数表'!BC75/'3.1 取引係数表'!BC$85,0)</f>
        <v>3.3313814666590352E-3</v>
      </c>
      <c r="BD75" s="29">
        <f>IFERROR('3.1 取引係数表'!BD75/'3.1 取引係数表'!BD$85,0)</f>
        <v>4.3905347933499781E-4</v>
      </c>
      <c r="BE75" s="29">
        <f>IFERROR('3.1 取引係数表'!BE75/'3.1 取引係数表'!BE$85,0)</f>
        <v>0</v>
      </c>
      <c r="BF75" s="29">
        <f>IFERROR('3.1 取引係数表'!BF75/'3.1 取引係数表'!BF$85,0)</f>
        <v>2.4902170046246885E-3</v>
      </c>
      <c r="BG75" s="29">
        <f>IFERROR('3.1 取引係数表'!BG75/'3.1 取引係数表'!BG$85,0)</f>
        <v>3.3081910811168453E-3</v>
      </c>
      <c r="BH75" s="29">
        <f>IFERROR('3.1 取引係数表'!BH75/'3.1 取引係数表'!BH$85,0)</f>
        <v>1.0970927043335162E-3</v>
      </c>
      <c r="BI75" s="29">
        <f>IFERROR('3.1 取引係数表'!BI75/'3.1 取引係数表'!BI$85,0)</f>
        <v>2.9773561763755839E-3</v>
      </c>
      <c r="BJ75" s="29">
        <f>IFERROR('3.1 取引係数表'!BJ75/'3.1 取引係数表'!BJ$85,0)</f>
        <v>1.9199014382149365E-3</v>
      </c>
      <c r="BK75" s="29">
        <f>IFERROR('3.1 取引係数表'!BK75/'3.1 取引係数表'!BK$85,0)</f>
        <v>1.5655510305117863E-3</v>
      </c>
      <c r="BL75" s="29">
        <f>IFERROR('3.1 取引係数表'!BL75/'3.1 取引係数表'!BL$85,0)</f>
        <v>3.7594918742459727E-3</v>
      </c>
      <c r="BM75" s="29">
        <f>IFERROR('3.1 取引係数表'!BM75/'3.1 取引係数表'!BM$85,0)</f>
        <v>3.4376008049955948E-3</v>
      </c>
      <c r="BN75" s="29">
        <f>IFERROR('3.1 取引係数表'!BN75/'3.1 取引係数表'!BN$85,0)</f>
        <v>0</v>
      </c>
      <c r="BO75" s="29">
        <f>IFERROR('3.1 取引係数表'!BO75/'3.1 取引係数表'!BO$85,0)</f>
        <v>8.1963935868217981E-4</v>
      </c>
      <c r="BP75" s="29">
        <f>IFERROR('3.1 取引係数表'!BP75/'3.1 取引係数表'!BP$85,0)</f>
        <v>1.5864787158162553E-3</v>
      </c>
      <c r="BQ75" s="29">
        <f>IFERROR('3.1 取引係数表'!BQ75/'3.1 取引係数表'!BQ$85,0)</f>
        <v>1.4071023043526663E-3</v>
      </c>
      <c r="BR75" s="29">
        <f>IFERROR('3.1 取引係数表'!BR75/'3.1 取引係数表'!BR$85,0)</f>
        <v>8.2803554015699994E-4</v>
      </c>
      <c r="BS75" s="29">
        <f>IFERROR('3.1 取引係数表'!BS75/'3.1 取引係数表'!BS$85,0)</f>
        <v>2.0447989139657221E-3</v>
      </c>
      <c r="BT75" s="29">
        <f>IFERROR('3.1 取引係数表'!BT75/'3.1 取引係数表'!BT$85,0)</f>
        <v>3.0104054649489585E-3</v>
      </c>
      <c r="BU75" s="29">
        <f>IFERROR('3.1 取引係数表'!BU75/'3.1 取引係数表'!BU$85,0)</f>
        <v>0</v>
      </c>
      <c r="BV75" s="30">
        <f>IFERROR('3.1 取引係数表'!BV75/'3.1 取引係数表'!BV$85,0)</f>
        <v>2.7932783565365885E-4</v>
      </c>
    </row>
    <row r="76" spans="1:74">
      <c r="A76" s="6" t="s">
        <v>72</v>
      </c>
      <c r="B76" s="7" t="s">
        <v>165</v>
      </c>
      <c r="C76" s="28">
        <f>IFERROR('3.1 取引係数表'!C76/'3.1 取引係数表'!C$85,0)</f>
        <v>5.6993040435240044E-3</v>
      </c>
      <c r="D76" s="29">
        <f>IFERROR('3.1 取引係数表'!D76/'3.1 取引係数表'!D$85,0)</f>
        <v>1.2863907894419477E-4</v>
      </c>
      <c r="E76" s="29">
        <f>IFERROR('3.1 取引係数表'!E76/'3.1 取引係数表'!E$85,0)</f>
        <v>2.4318521284540703E-2</v>
      </c>
      <c r="F76" s="29">
        <f>IFERROR('3.1 取引係数表'!F76/'3.1 取引係数表'!F$85,0)</f>
        <v>1.6655705611550404E-2</v>
      </c>
      <c r="G76" s="29">
        <f>IFERROR('3.1 取引係数表'!G76/'3.1 取引係数表'!G$85,0)</f>
        <v>1.1276499774470004E-2</v>
      </c>
      <c r="H76" s="29">
        <f>IFERROR('3.1 取引係数表'!H76/'3.1 取引係数表'!H$85,0)</f>
        <v>5.1699964949176308E-3</v>
      </c>
      <c r="I76" s="29">
        <f>IFERROR('3.1 取引係数表'!I76/'3.1 取引係数表'!I$85,0)</f>
        <v>9.8960910440376061E-4</v>
      </c>
      <c r="J76" s="29">
        <f>IFERROR('3.1 取引係数表'!J76/'3.1 取引係数表'!J$85,0)</f>
        <v>3.3411161686438214E-3</v>
      </c>
      <c r="K76" s="29">
        <f>IFERROR('3.1 取引係数表'!K76/'3.1 取引係数表'!K$85,0)</f>
        <v>2.8330000207338656E-3</v>
      </c>
      <c r="L76" s="29">
        <f>IFERROR('3.1 取引係数表'!L76/'3.1 取引係数表'!L$85,0)</f>
        <v>7.4255918220106718E-3</v>
      </c>
      <c r="M76" s="29">
        <f>IFERROR('3.1 取引係数表'!M76/'3.1 取引係数表'!M$85,0)</f>
        <v>1.5949279310515628E-3</v>
      </c>
      <c r="N76" s="29">
        <f>IFERROR('3.1 取引係数表'!N76/'3.1 取引係数表'!N$85,0)</f>
        <v>9.4867659614837304E-4</v>
      </c>
      <c r="O76" s="29">
        <f>IFERROR('3.1 取引係数表'!O76/'3.1 取引係数表'!O$85,0)</f>
        <v>1.4285714285714286E-3</v>
      </c>
      <c r="P76" s="29">
        <f>IFERROR('3.1 取引係数表'!P76/'3.1 取引係数表'!P$85,0)</f>
        <v>1.4076622041352433E-3</v>
      </c>
      <c r="Q76" s="29">
        <f>IFERROR('3.1 取引係数表'!Q76/'3.1 取引係数表'!Q$85,0)</f>
        <v>4.4002486016159106E-3</v>
      </c>
      <c r="R76" s="29">
        <f>IFERROR('3.1 取引係数表'!R76/'3.1 取引係数表'!R$85,0)</f>
        <v>1.1927810232495497E-2</v>
      </c>
      <c r="S76" s="29">
        <f>IFERROR('3.1 取引係数表'!S76/'3.1 取引係数表'!S$85,0)</f>
        <v>2.5603511338697879E-3</v>
      </c>
      <c r="T76" s="29">
        <f>IFERROR('3.1 取引係数表'!T76/'3.1 取引係数表'!T$85,0)</f>
        <v>5.1810743997424647E-3</v>
      </c>
      <c r="U76" s="29">
        <f>IFERROR('3.1 取引係数表'!U76/'3.1 取引係数表'!U$85,0)</f>
        <v>1.7926107530283258E-4</v>
      </c>
      <c r="V76" s="29">
        <f>IFERROR('3.1 取引係数表'!V76/'3.1 取引係数表'!V$85,0)</f>
        <v>1.4666443178008715E-4</v>
      </c>
      <c r="W76" s="29">
        <f>IFERROR('3.1 取引係数表'!W76/'3.1 取引係数表'!W$85,0)</f>
        <v>6.7054879124757369E-3</v>
      </c>
      <c r="X76" s="29">
        <f>IFERROR('3.1 取引係数表'!X76/'3.1 取引係数表'!X$85,0)</f>
        <v>3.2789823557010538E-3</v>
      </c>
      <c r="Y76" s="29">
        <f>IFERROR('3.1 取引係数表'!Y76/'3.1 取引係数表'!Y$85,0)</f>
        <v>5.5690944568667355E-3</v>
      </c>
      <c r="Z76" s="29">
        <f>IFERROR('3.1 取引係数表'!Z76/'3.1 取引係数表'!Z$85,0)</f>
        <v>0</v>
      </c>
      <c r="AA76" s="29">
        <f>IFERROR('3.1 取引係数表'!AA76/'3.1 取引係数表'!AA$85,0)</f>
        <v>4.644196495953744E-3</v>
      </c>
      <c r="AB76" s="29">
        <f>IFERROR('3.1 取引係数表'!AB76/'3.1 取引係数表'!AB$85,0)</f>
        <v>6.8486352357320099E-3</v>
      </c>
      <c r="AC76" s="29">
        <f>IFERROR('3.1 取引係数表'!AC76/'3.1 取引係数表'!AC$85,0)</f>
        <v>2.9135531637759647E-3</v>
      </c>
      <c r="AD76" s="29">
        <f>IFERROR('3.1 取引係数表'!AD76/'3.1 取引係数表'!AD$85,0)</f>
        <v>5.1395956722501716E-3</v>
      </c>
      <c r="AE76" s="29">
        <f>IFERROR('3.1 取引係数表'!AE76/'3.1 取引係数表'!AE$85,0)</f>
        <v>2.619334826813717E-3</v>
      </c>
      <c r="AF76" s="29">
        <f>IFERROR('3.1 取引係数表'!AF76/'3.1 取引係数表'!AF$85,0)</f>
        <v>2.9413181669502332E-3</v>
      </c>
      <c r="AG76" s="29">
        <f>IFERROR('3.1 取引係数表'!AG76/'3.1 取引係数表'!AG$85,0)</f>
        <v>3.188042514530906E-3</v>
      </c>
      <c r="AH76" s="29">
        <f>IFERROR('3.1 取引係数表'!AH76/'3.1 取引係数表'!AH$85,0)</f>
        <v>6.9224113066051344E-3</v>
      </c>
      <c r="AI76" s="29">
        <f>IFERROR('3.1 取引係数表'!AI76/'3.1 取引係数表'!AI$85,0)</f>
        <v>5.0230840258541094E-3</v>
      </c>
      <c r="AJ76" s="29">
        <f>IFERROR('3.1 取引係数表'!AJ76/'3.1 取引係数表'!AJ$85,0)</f>
        <v>3.8226413966280042E-3</v>
      </c>
      <c r="AK76" s="29">
        <f>IFERROR('3.1 取引係数表'!AK76/'3.1 取引係数表'!AK$85,0)</f>
        <v>1.1616446071529146E-2</v>
      </c>
      <c r="AL76" s="29">
        <f>IFERROR('3.1 取引係数表'!AL76/'3.1 取引係数表'!AL$85,0)</f>
        <v>2.7114562139268364E-3</v>
      </c>
      <c r="AM76" s="29">
        <f>IFERROR('3.1 取引係数表'!AM76/'3.1 取引係数表'!AM$85,0)</f>
        <v>0</v>
      </c>
      <c r="AN76" s="29">
        <f>IFERROR('3.1 取引係数表'!AN76/'3.1 取引係数表'!AN$85,0)</f>
        <v>1.4326647564469914E-3</v>
      </c>
      <c r="AO76" s="29">
        <f>IFERROR('3.1 取引係数表'!AO76/'3.1 取引係数表'!AO$85,0)</f>
        <v>0</v>
      </c>
      <c r="AP76" s="29">
        <f>IFERROR('3.1 取引係数表'!AP76/'3.1 取引係数表'!AP$85,0)</f>
        <v>1.0220968316501303E-4</v>
      </c>
      <c r="AQ76" s="29">
        <f>IFERROR('3.1 取引係数表'!AQ76/'3.1 取引係数表'!AQ$85,0)</f>
        <v>1.7191977077363896E-4</v>
      </c>
      <c r="AR76" s="29">
        <f>IFERROR('3.1 取引係数表'!AR76/'3.1 取引係数表'!AR$85,0)</f>
        <v>6.3505503810330228E-3</v>
      </c>
      <c r="AS76" s="29">
        <f>IFERROR('3.1 取引係数表'!AS76/'3.1 取引係数表'!AS$85,0)</f>
        <v>0</v>
      </c>
      <c r="AT76" s="29">
        <f>IFERROR('3.1 取引係数表'!AT76/'3.1 取引係数表'!AT$85,0)</f>
        <v>7.9981718464351009E-4</v>
      </c>
      <c r="AU76" s="29">
        <f>IFERROR('3.1 取引係数表'!AU76/'3.1 取引係数表'!AU$85,0)</f>
        <v>8.4648406796057802E-4</v>
      </c>
      <c r="AV76" s="29">
        <f>IFERROR('3.1 取引係数表'!AV76/'3.1 取引係数表'!AV$85,0)</f>
        <v>7.6751421692914327E-3</v>
      </c>
      <c r="AW76" s="29">
        <f>IFERROR('3.1 取引係数表'!AW76/'3.1 取引係数表'!AW$85,0)</f>
        <v>8.0972434915773349E-3</v>
      </c>
      <c r="AX76" s="29">
        <f>IFERROR('3.1 取引係数表'!AX76/'3.1 取引係数表'!AX$85,0)</f>
        <v>8.1295095570964437E-3</v>
      </c>
      <c r="AY76" s="29">
        <f>IFERROR('3.1 取引係数表'!AY76/'3.1 取引係数表'!AY$85,0)</f>
        <v>2.2945312229418488E-3</v>
      </c>
      <c r="AZ76" s="29">
        <f>IFERROR('3.1 取引係数表'!AZ76/'3.1 取引係数表'!AZ$85,0)</f>
        <v>0</v>
      </c>
      <c r="BA76" s="29">
        <f>IFERROR('3.1 取引係数表'!BA76/'3.1 取引係数表'!BA$85,0)</f>
        <v>9.1915002642155991E-3</v>
      </c>
      <c r="BB76" s="29">
        <f>IFERROR('3.1 取引係数表'!BB76/'3.1 取引係数表'!BB$85,0)</f>
        <v>2.4930167000019971E-3</v>
      </c>
      <c r="BC76" s="29">
        <f>IFERROR('3.1 取引係数表'!BC76/'3.1 取引係数表'!BC$85,0)</f>
        <v>1.664223164401474E-3</v>
      </c>
      <c r="BD76" s="29">
        <f>IFERROR('3.1 取引係数表'!BD76/'3.1 取引係数表'!BD$85,0)</f>
        <v>5.6421648613049716E-3</v>
      </c>
      <c r="BE76" s="29">
        <f>IFERROR('3.1 取引係数表'!BE76/'3.1 取引係数表'!BE$85,0)</f>
        <v>1.8588799116849512E-3</v>
      </c>
      <c r="BF76" s="29">
        <f>IFERROR('3.1 取引係数表'!BF76/'3.1 取引係数表'!BF$85,0)</f>
        <v>5.3711369249212935E-3</v>
      </c>
      <c r="BG76" s="29">
        <f>IFERROR('3.1 取引係数表'!BG76/'3.1 取引係数表'!BG$85,0)</f>
        <v>9.1570729125314276E-3</v>
      </c>
      <c r="BH76" s="29">
        <f>IFERROR('3.1 取引係数表'!BH76/'3.1 取引係数表'!BH$85,0)</f>
        <v>2.1941854086670325E-3</v>
      </c>
      <c r="BI76" s="29">
        <f>IFERROR('3.1 取引係数表'!BI76/'3.1 取引係数表'!BI$85,0)</f>
        <v>5.5552347944953242E-4</v>
      </c>
      <c r="BJ76" s="29">
        <f>IFERROR('3.1 取引係数表'!BJ76/'3.1 取引係数表'!BJ$85,0)</f>
        <v>5.4106313258784578E-3</v>
      </c>
      <c r="BK76" s="29">
        <f>IFERROR('3.1 取引係数表'!BK76/'3.1 取引係数表'!BK$85,0)</f>
        <v>2.2752499417362211E-3</v>
      </c>
      <c r="BL76" s="29">
        <f>IFERROR('3.1 取引係数表'!BL76/'3.1 取引係数表'!BL$85,0)</f>
        <v>3.631750762898304E-3</v>
      </c>
      <c r="BM76" s="29">
        <f>IFERROR('3.1 取引係数表'!BM76/'3.1 取引係数表'!BM$85,0)</f>
        <v>2.2098862317828823E-3</v>
      </c>
      <c r="BN76" s="29">
        <f>IFERROR('3.1 取引係数表'!BN76/'3.1 取引係数表'!BN$85,0)</f>
        <v>0</v>
      </c>
      <c r="BO76" s="29">
        <f>IFERROR('3.1 取引係数表'!BO76/'3.1 取引係数表'!BO$85,0)</f>
        <v>6.1706182612983624E-3</v>
      </c>
      <c r="BP76" s="29">
        <f>IFERROR('3.1 取引係数表'!BP76/'3.1 取引係数表'!BP$85,0)</f>
        <v>3.6343782400564736E-3</v>
      </c>
      <c r="BQ76" s="29">
        <f>IFERROR('3.1 取引係数表'!BQ76/'3.1 取引係数表'!BQ$85,0)</f>
        <v>5.8332405655126354E-4</v>
      </c>
      <c r="BR76" s="29">
        <f>IFERROR('3.1 取引係数表'!BR76/'3.1 取引係数表'!BR$85,0)</f>
        <v>5.4094690222098746E-3</v>
      </c>
      <c r="BS76" s="29">
        <f>IFERROR('3.1 取引係数表'!BS76/'3.1 取引係数表'!BS$85,0)</f>
        <v>6.5331749533344651E-4</v>
      </c>
      <c r="BT76" s="29">
        <f>IFERROR('3.1 取引係数表'!BT76/'3.1 取引係数表'!BT$85,0)</f>
        <v>1.8087082987973783E-3</v>
      </c>
      <c r="BU76" s="29">
        <f>IFERROR('3.1 取引係数表'!BU76/'3.1 取引係数表'!BU$85,0)</f>
        <v>0</v>
      </c>
      <c r="BV76" s="30">
        <f>IFERROR('3.1 取引係数表'!BV76/'3.1 取引係数表'!BV$85,0)</f>
        <v>-8.2528678715853762E-5</v>
      </c>
    </row>
    <row r="77" spans="1:74">
      <c r="A77" s="19" t="s">
        <v>280</v>
      </c>
      <c r="B77" s="20" t="s">
        <v>231</v>
      </c>
      <c r="C77" s="31">
        <f>IFERROR('3.1 取引係数表'!C77/'3.1 取引係数表'!C$85,0)</f>
        <v>0.52327825318862842</v>
      </c>
      <c r="D77" s="32">
        <f>IFERROR('3.1 取引係数表'!D77/'3.1 取引係数表'!D$85,0)</f>
        <v>0.82762363421477902</v>
      </c>
      <c r="E77" s="32">
        <f>IFERROR('3.1 取引係数表'!E77/'3.1 取引係数表'!E$85,0)</f>
        <v>0.34890776699029125</v>
      </c>
      <c r="F77" s="32">
        <f>IFERROR('3.1 取引係数表'!F77/'3.1 取引係数表'!F$85,0)</f>
        <v>0.14125996054020157</v>
      </c>
      <c r="G77" s="32">
        <f>IFERROR('3.1 取引係数表'!G77/'3.1 取引係数表'!G$85,0)</f>
        <v>0.31844835363103291</v>
      </c>
      <c r="H77" s="32">
        <f>IFERROR('3.1 取引係数表'!H77/'3.1 取引係数表'!H$85,0)</f>
        <v>0.57448300035050825</v>
      </c>
      <c r="I77" s="32">
        <f>IFERROR('3.1 取引係数表'!I77/'3.1 取引係数表'!I$85,0)</f>
        <v>0.71944581890153392</v>
      </c>
      <c r="J77" s="32">
        <f>IFERROR('3.1 取引係数表'!J77/'3.1 取引係数表'!J$85,0)</f>
        <v>0.72616211881795245</v>
      </c>
      <c r="K77" s="32">
        <f>IFERROR('3.1 取引係数表'!K77/'3.1 取引係数表'!K$85,0)</f>
        <v>0.59783463045654084</v>
      </c>
      <c r="L77" s="32">
        <f>IFERROR('3.1 取引係数表'!L77/'3.1 取引係数表'!L$85,0)</f>
        <v>0.71746677223344002</v>
      </c>
      <c r="M77" s="32">
        <f>IFERROR('3.1 取引係数表'!M77/'3.1 取引係数表'!M$85,0)</f>
        <v>0.40856902273515283</v>
      </c>
      <c r="N77" s="32">
        <f>IFERROR('3.1 取引係数表'!N77/'3.1 取引係数表'!N$85,0)</f>
        <v>0.42218480220092969</v>
      </c>
      <c r="O77" s="32">
        <f>IFERROR('3.1 取引係数表'!O77/'3.1 取引係数表'!O$85,0)</f>
        <v>0.44857142857142857</v>
      </c>
      <c r="P77" s="32">
        <f>IFERROR('3.1 取引係数表'!P77/'3.1 取引係数表'!P$85,0)</f>
        <v>0.66023394646038902</v>
      </c>
      <c r="Q77" s="32">
        <f>IFERROR('3.1 取引係数表'!Q77/'3.1 取引係数表'!Q$85,0)</f>
        <v>0.68596643878185204</v>
      </c>
      <c r="R77" s="32">
        <f>IFERROR('3.1 取引係数表'!R77/'3.1 取引係数表'!R$85,0)</f>
        <v>0.61888247276890185</v>
      </c>
      <c r="S77" s="32">
        <f>IFERROR('3.1 取引係数表'!S77/'3.1 取引係数表'!S$85,0)</f>
        <v>0.56205803462570103</v>
      </c>
      <c r="T77" s="32">
        <f>IFERROR('3.1 取引係数表'!T77/'3.1 取引係数表'!T$85,0)</f>
        <v>0.47236861552540632</v>
      </c>
      <c r="U77" s="32">
        <f>IFERROR('3.1 取引係数表'!U77/'3.1 取引係数表'!U$85,0)</f>
        <v>0.78158883308948557</v>
      </c>
      <c r="V77" s="32">
        <f>IFERROR('3.1 取引係数表'!V77/'3.1 取引係数表'!V$85,0)</f>
        <v>0.63808107051067153</v>
      </c>
      <c r="W77" s="32">
        <f>IFERROR('3.1 取引係数表'!W77/'3.1 取引係数表'!W$85,0)</f>
        <v>0.6735486147873655</v>
      </c>
      <c r="X77" s="32">
        <f>IFERROR('3.1 取引係数表'!X77/'3.1 取引係数表'!X$85,0)</f>
        <v>0.66389903686482898</v>
      </c>
      <c r="Y77" s="32">
        <f>IFERROR('3.1 取引係数表'!Y77/'3.1 取引係数表'!Y$85,0)</f>
        <v>0.50207270808733007</v>
      </c>
      <c r="Z77" s="32">
        <f>IFERROR('3.1 取引係数表'!Z77/'3.1 取引係数表'!Z$85,0)</f>
        <v>0</v>
      </c>
      <c r="AA77" s="32">
        <f>IFERROR('3.1 取引係数表'!AA77/'3.1 取引係数表'!AA$85,0)</f>
        <v>0.62900997341197507</v>
      </c>
      <c r="AB77" s="32">
        <f>IFERROR('3.1 取引係数表'!AB77/'3.1 取引係数表'!AB$85,0)</f>
        <v>0.60357320099255585</v>
      </c>
      <c r="AC77" s="32">
        <f>IFERROR('3.1 取引係数表'!AC77/'3.1 取引係数表'!AC$85,0)</f>
        <v>0.75440889147871393</v>
      </c>
      <c r="AD77" s="32">
        <f>IFERROR('3.1 取引係数表'!AD77/'3.1 取引係数表'!AD$85,0)</f>
        <v>0.8139896579685485</v>
      </c>
      <c r="AE77" s="32">
        <f>IFERROR('3.1 取引係数表'!AE77/'3.1 取引係数表'!AE$85,0)</f>
        <v>0.69981044287437533</v>
      </c>
      <c r="AF77" s="32">
        <f>IFERROR('3.1 取引係数表'!AF77/'3.1 取引係数表'!AF$85,0)</f>
        <v>0.63464264252081104</v>
      </c>
      <c r="AG77" s="32">
        <f>IFERROR('3.1 取引係数表'!AG77/'3.1 取引係数表'!AG$85,0)</f>
        <v>0.54278407784844074</v>
      </c>
      <c r="AH77" s="32">
        <f>IFERROR('3.1 取引係数表'!AH77/'3.1 取引係数表'!AH$85,0)</f>
        <v>0.56049033746755117</v>
      </c>
      <c r="AI77" s="32">
        <f>IFERROR('3.1 取引係数表'!AI77/'3.1 取引係数表'!AI$85,0)</f>
        <v>0.51617728531855955</v>
      </c>
      <c r="AJ77" s="32">
        <f>IFERROR('3.1 取引係数表'!AJ77/'3.1 取引係数表'!AJ$85,0)</f>
        <v>0.56760059189286138</v>
      </c>
      <c r="AK77" s="32">
        <f>IFERROR('3.1 取引係数表'!AK77/'3.1 取引係数表'!AK$85,0)</f>
        <v>0.66956491129259366</v>
      </c>
      <c r="AL77" s="32">
        <f>IFERROR('3.1 取引係数表'!AL77/'3.1 取引係数表'!AL$85,0)</f>
        <v>0.59779097288543781</v>
      </c>
      <c r="AM77" s="32">
        <f>IFERROR('3.1 取引係数表'!AM77/'3.1 取引係数表'!AM$85,0)</f>
        <v>0</v>
      </c>
      <c r="AN77" s="32">
        <f>IFERROR('3.1 取引係数表'!AN77/'3.1 取引係数表'!AN$85,0)</f>
        <v>0.31948424068767911</v>
      </c>
      <c r="AO77" s="32">
        <f>IFERROR('3.1 取引係数表'!AO77/'3.1 取引係数表'!AO$85,0)</f>
        <v>0</v>
      </c>
      <c r="AP77" s="32">
        <f>IFERROR('3.1 取引係数表'!AP77/'3.1 取引係数表'!AP$85,0)</f>
        <v>0.57831441201625133</v>
      </c>
      <c r="AQ77" s="32">
        <f>IFERROR('3.1 取引係数表'!AQ77/'3.1 取引係数表'!AQ$85,0)</f>
        <v>0.56017191977077363</v>
      </c>
      <c r="AR77" s="32">
        <f>IFERROR('3.1 取引係数表'!AR77/'3.1 取引係数表'!AR$85,0)</f>
        <v>0.47671464860287893</v>
      </c>
      <c r="AS77" s="32">
        <f>IFERROR('3.1 取引係数表'!AS77/'3.1 取引係数表'!AS$85,0)</f>
        <v>0</v>
      </c>
      <c r="AT77" s="32">
        <f>IFERROR('3.1 取引係数表'!AT77/'3.1 取引係数表'!AT$85,0)</f>
        <v>0.49108775137111516</v>
      </c>
      <c r="AU77" s="32">
        <f>IFERROR('3.1 取引係数表'!AU77/'3.1 取引係数表'!AU$85,0)</f>
        <v>0.25914505109135982</v>
      </c>
      <c r="AV77" s="32">
        <f>IFERROR('3.1 取引係数表'!AV77/'3.1 取引係数表'!AV$85,0)</f>
        <v>0.54177737608676524</v>
      </c>
      <c r="AW77" s="32">
        <f>IFERROR('3.1 取引係数表'!AW77/'3.1 取引係数表'!AW$85,0)</f>
        <v>0.52906366221833301</v>
      </c>
      <c r="AX77" s="32">
        <f>IFERROR('3.1 取引係数表'!AX77/'3.1 取引係数表'!AX$85,0)</f>
        <v>0.53469106457193494</v>
      </c>
      <c r="AY77" s="32">
        <f>IFERROR('3.1 取引係数表'!AY77/'3.1 取引係数表'!AY$85,0)</f>
        <v>0.29872848335815466</v>
      </c>
      <c r="AZ77" s="32">
        <f>IFERROR('3.1 取引係数表'!AZ77/'3.1 取引係数表'!AZ$85,0)</f>
        <v>0</v>
      </c>
      <c r="BA77" s="32">
        <f>IFERROR('3.1 取引係数表'!BA77/'3.1 取引係数表'!BA$85,0)</f>
        <v>0.44506717481464875</v>
      </c>
      <c r="BB77" s="32">
        <f>IFERROR('3.1 取引係数表'!BB77/'3.1 取引係数表'!BB$85,0)</f>
        <v>0.34909937542620245</v>
      </c>
      <c r="BC77" s="32">
        <f>IFERROR('3.1 取引係数表'!BC77/'3.1 取引係数表'!BC$85,0)</f>
        <v>0.37941940038068739</v>
      </c>
      <c r="BD77" s="32">
        <f>IFERROR('3.1 取引係数表'!BD77/'3.1 取引係数表'!BD$85,0)</f>
        <v>0.19347186453561904</v>
      </c>
      <c r="BE77" s="32">
        <f>IFERROR('3.1 取引係数表'!BE77/'3.1 取引係数表'!BE$85,0)</f>
        <v>9.9037558719723834E-2</v>
      </c>
      <c r="BF77" s="32">
        <f>IFERROR('3.1 取引係数表'!BF77/'3.1 取引係数表'!BF$85,0)</f>
        <v>0.38807903714350928</v>
      </c>
      <c r="BG77" s="32">
        <f>IFERROR('3.1 取引係数表'!BG77/'3.1 取引係数表'!BG$85,0)</f>
        <v>0.30954964492082399</v>
      </c>
      <c r="BH77" s="32">
        <f>IFERROR('3.1 取引係数表'!BH77/'3.1 取引係数表'!BH$85,0)</f>
        <v>0.44999085756079721</v>
      </c>
      <c r="BI77" s="32">
        <f>IFERROR('3.1 取引係数表'!BI77/'3.1 取引係数表'!BI$85,0)</f>
        <v>0.33771770356580533</v>
      </c>
      <c r="BJ77" s="32">
        <f>IFERROR('3.1 取引係数表'!BJ77/'3.1 取引係数表'!BJ$85,0)</f>
        <v>0.17183117872023682</v>
      </c>
      <c r="BK77" s="32">
        <f>IFERROR('3.1 取引係数表'!BK77/'3.1 取引係数表'!BK$85,0)</f>
        <v>0.44746055509251759</v>
      </c>
      <c r="BL77" s="32">
        <f>IFERROR('3.1 取引係数表'!BL77/'3.1 取引係数表'!BL$85,0)</f>
        <v>0.28750088709105104</v>
      </c>
      <c r="BM77" s="32">
        <f>IFERROR('3.1 取引係数表'!BM77/'3.1 取引係数表'!BM$85,0)</f>
        <v>0.34954718997799744</v>
      </c>
      <c r="BN77" s="32">
        <f>IFERROR('3.1 取引係数表'!BN77/'3.1 取引係数表'!BN$85,0)</f>
        <v>0</v>
      </c>
      <c r="BO77" s="32">
        <f>IFERROR('3.1 取引係数表'!BO77/'3.1 取引係数表'!BO$85,0)</f>
        <v>0.38481734703397175</v>
      </c>
      <c r="BP77" s="32">
        <f>IFERROR('3.1 取引係数表'!BP77/'3.1 取引係数表'!BP$85,0)</f>
        <v>0.41812997727824225</v>
      </c>
      <c r="BQ77" s="32">
        <f>IFERROR('3.1 取引係数表'!BQ77/'3.1 取引係数表'!BQ$85,0)</f>
        <v>0.33191138817766891</v>
      </c>
      <c r="BR77" s="32">
        <f>IFERROR('3.1 取引係数表'!BR77/'3.1 取引係数表'!BR$85,0)</f>
        <v>0.56312681473249548</v>
      </c>
      <c r="BS77" s="32">
        <f>IFERROR('3.1 取引係数表'!BS77/'3.1 取引係数表'!BS$85,0)</f>
        <v>0.50026302392669264</v>
      </c>
      <c r="BT77" s="32">
        <f>IFERROR('3.1 取引係数表'!BT77/'3.1 取引係数表'!BT$85,0)</f>
        <v>0.27867973538012147</v>
      </c>
      <c r="BU77" s="32">
        <f>IFERROR('3.1 取引係数表'!BU77/'3.1 取引係数表'!BU$85,0)</f>
        <v>1</v>
      </c>
      <c r="BV77" s="33">
        <f>IFERROR('3.1 取引係数表'!BV77/'3.1 取引係数表'!BV$85,0)</f>
        <v>1.1313539147161331</v>
      </c>
    </row>
    <row r="78" spans="1:74">
      <c r="A78" s="25" t="s">
        <v>281</v>
      </c>
      <c r="B78" s="7" t="s">
        <v>233</v>
      </c>
      <c r="C78" s="28">
        <f>IFERROR('3.1 取引係数表'!C78/'3.1 取引係数表'!C$85,0)</f>
        <v>2.8130819563297158E-5</v>
      </c>
      <c r="D78" s="29">
        <f>IFERROR('3.1 取引係数表'!D78/'3.1 取引係数表'!D$85,0)</f>
        <v>0</v>
      </c>
      <c r="E78" s="29">
        <f>IFERROR('3.1 取引係数表'!E78/'3.1 取引係数表'!E$85,0)</f>
        <v>1.278939507094847E-2</v>
      </c>
      <c r="F78" s="29">
        <f>IFERROR('3.1 取引係数表'!F78/'3.1 取引係数表'!F$85,0)</f>
        <v>5.5366073750057355E-3</v>
      </c>
      <c r="G78" s="29">
        <f>IFERROR('3.1 取引係数表'!G78/'3.1 取引係数表'!G$85,0)</f>
        <v>3.6084799278304014E-3</v>
      </c>
      <c r="H78" s="29">
        <f>IFERROR('3.1 取引係数表'!H78/'3.1 取引係数表'!H$85,0)</f>
        <v>7.0452155625657209E-2</v>
      </c>
      <c r="I78" s="29">
        <f>IFERROR('3.1 取引係数表'!I78/'3.1 取引係数表'!I$85,0)</f>
        <v>1.4844136566056407E-3</v>
      </c>
      <c r="J78" s="29">
        <f>IFERROR('3.1 取引係数表'!J78/'3.1 取引係数表'!J$85,0)</f>
        <v>9.1192817779454892E-3</v>
      </c>
      <c r="K78" s="29">
        <f>IFERROR('3.1 取引係数表'!K78/'3.1 取引係数表'!K$85,0)</f>
        <v>2.3302980210467585E-2</v>
      </c>
      <c r="L78" s="29">
        <f>IFERROR('3.1 取引係数表'!L78/'3.1 取引係数表'!L$85,0)</f>
        <v>1.3486311456337365E-2</v>
      </c>
      <c r="M78" s="29">
        <f>IFERROR('3.1 取引係数表'!M78/'3.1 取引係数表'!M$85,0)</f>
        <v>2.0367526871068405E-2</v>
      </c>
      <c r="N78" s="29">
        <f>IFERROR('3.1 取引係数表'!N78/'3.1 取引係数表'!N$85,0)</f>
        <v>7.0202068114979602E-3</v>
      </c>
      <c r="O78" s="29">
        <f>IFERROR('3.1 取引係数表'!O78/'3.1 取引係数表'!O$85,0)</f>
        <v>0.02</v>
      </c>
      <c r="P78" s="29">
        <f>IFERROR('3.1 取引係数表'!P78/'3.1 取引係数表'!P$85,0)</f>
        <v>1.3475068499049895E-2</v>
      </c>
      <c r="Q78" s="29">
        <f>IFERROR('3.1 取引係数表'!Q78/'3.1 取引係数表'!Q$85,0)</f>
        <v>1.2728402734617774E-2</v>
      </c>
      <c r="R78" s="29">
        <f>IFERROR('3.1 取引係数表'!R78/'3.1 取引係数表'!R$85,0)</f>
        <v>1.4032222764693009E-2</v>
      </c>
      <c r="S78" s="29">
        <f>IFERROR('3.1 取引係数表'!S78/'3.1 取引係数表'!S$85,0)</f>
        <v>1.920263350402341E-2</v>
      </c>
      <c r="T78" s="29">
        <f>IFERROR('3.1 取引係数表'!T78/'3.1 取引係数表'!T$85,0)</f>
        <v>2.6990583361847127E-2</v>
      </c>
      <c r="U78" s="29">
        <f>IFERROR('3.1 取引係数表'!U78/'3.1 取引係数表'!U$85,0)</f>
        <v>8.3224590401623898E-3</v>
      </c>
      <c r="V78" s="29">
        <f>IFERROR('3.1 取引係数表'!V78/'3.1 取引係数表'!V$85,0)</f>
        <v>2.0072075092189071E-2</v>
      </c>
      <c r="W78" s="29">
        <f>IFERROR('3.1 取引係数表'!W78/'3.1 取引係数表'!W$85,0)</f>
        <v>2.4704429151226399E-2</v>
      </c>
      <c r="X78" s="29">
        <f>IFERROR('3.1 取引係数表'!X78/'3.1 取引係数表'!X$85,0)</f>
        <v>1.962117737607608E-2</v>
      </c>
      <c r="Y78" s="29">
        <f>IFERROR('3.1 取引係数表'!Y78/'3.1 取引係数表'!Y$85,0)</f>
        <v>1.6791029151906472E-2</v>
      </c>
      <c r="Z78" s="29">
        <f>IFERROR('3.1 取引係数表'!Z78/'3.1 取引係数表'!Z$85,0)</f>
        <v>0</v>
      </c>
      <c r="AA78" s="29">
        <f>IFERROR('3.1 取引係数表'!AA78/'3.1 取引係数表'!AA$85,0)</f>
        <v>1.5906372998641574E-2</v>
      </c>
      <c r="AB78" s="29">
        <f>IFERROR('3.1 取引係数表'!AB78/'3.1 取引係数表'!AB$85,0)</f>
        <v>1.935483870967742E-2</v>
      </c>
      <c r="AC78" s="29">
        <f>IFERROR('3.1 取引係数表'!AC78/'3.1 取引係数表'!AC$85,0)</f>
        <v>7.8794474532117645E-3</v>
      </c>
      <c r="AD78" s="29">
        <f>IFERROR('3.1 取引係数表'!AD78/'3.1 取引係数表'!AD$85,0)</f>
        <v>6.9099948398604468E-3</v>
      </c>
      <c r="AE78" s="29">
        <f>IFERROR('3.1 取引係数表'!AE78/'3.1 取引係数表'!AE$85,0)</f>
        <v>2.5917628812683096E-2</v>
      </c>
      <c r="AF78" s="29">
        <f>IFERROR('3.1 取引係数表'!AF78/'3.1 取引係数表'!AF$85,0)</f>
        <v>8.5830706854539141E-3</v>
      </c>
      <c r="AG78" s="29">
        <f>IFERROR('3.1 取引係数表'!AG78/'3.1 取引係数表'!AG$85,0)</f>
        <v>1.7428877918495574E-2</v>
      </c>
      <c r="AH78" s="29">
        <f>IFERROR('3.1 取引係数表'!AH78/'3.1 取引係数表'!AH$85,0)</f>
        <v>1.6293625612921834E-2</v>
      </c>
      <c r="AI78" s="29">
        <f>IFERROR('3.1 取引係数表'!AI78/'3.1 取引係数表'!AI$85,0)</f>
        <v>1.9113573407202215E-2</v>
      </c>
      <c r="AJ78" s="29">
        <f>IFERROR('3.1 取引係数表'!AJ78/'3.1 取引係数表'!AJ$85,0)</f>
        <v>2.0652726294391965E-2</v>
      </c>
      <c r="AK78" s="29">
        <f>IFERROR('3.1 取引係数表'!AK78/'3.1 取引係数表'!AK$85,0)</f>
        <v>1.9783159673331455E-2</v>
      </c>
      <c r="AL78" s="29">
        <f>IFERROR('3.1 取引係数表'!AL78/'3.1 取引係数表'!AL$85,0)</f>
        <v>1.5463189801934975E-2</v>
      </c>
      <c r="AM78" s="29">
        <f>IFERROR('3.1 取引係数表'!AM78/'3.1 取引係数表'!AM$85,0)</f>
        <v>0</v>
      </c>
      <c r="AN78" s="29">
        <f>IFERROR('3.1 取引係数表'!AN78/'3.1 取引係数表'!AN$85,0)</f>
        <v>1.9579751671442217E-2</v>
      </c>
      <c r="AO78" s="29">
        <f>IFERROR('3.1 取引係数表'!AO78/'3.1 取引係数表'!AO$85,0)</f>
        <v>0</v>
      </c>
      <c r="AP78" s="29">
        <f>IFERROR('3.1 取引係数表'!AP78/'3.1 取引係数表'!AP$85,0)</f>
        <v>1.5063903598231773E-2</v>
      </c>
      <c r="AQ78" s="29">
        <f>IFERROR('3.1 取引係数表'!AQ78/'3.1 取引係数表'!AQ$85,0)</f>
        <v>4.9856733524355299E-3</v>
      </c>
      <c r="AR78" s="29">
        <f>IFERROR('3.1 取引係数表'!AR78/'3.1 取引係数表'!AR$85,0)</f>
        <v>8.4674005080440304E-3</v>
      </c>
      <c r="AS78" s="29">
        <f>IFERROR('3.1 取引係数表'!AS78/'3.1 取引係数表'!AS$85,0)</f>
        <v>0</v>
      </c>
      <c r="AT78" s="29">
        <f>IFERROR('3.1 取引係数表'!AT78/'3.1 取引係数表'!AT$85,0)</f>
        <v>2.3308957952468009E-2</v>
      </c>
      <c r="AU78" s="29">
        <f>IFERROR('3.1 取引係数表'!AU78/'3.1 取引係数表'!AU$85,0)</f>
        <v>7.1346514299534432E-3</v>
      </c>
      <c r="AV78" s="29">
        <f>IFERROR('3.1 取引係数表'!AV78/'3.1 取引係数表'!AV$85,0)</f>
        <v>1.5727802794596367E-2</v>
      </c>
      <c r="AW78" s="29">
        <f>IFERROR('3.1 取引係数表'!AW78/'3.1 取引係数表'!AW$85,0)</f>
        <v>1.402045504266025E-2</v>
      </c>
      <c r="AX78" s="29">
        <f>IFERROR('3.1 取引係数表'!AX78/'3.1 取引係数表'!AX$85,0)</f>
        <v>1.1026878015161957E-2</v>
      </c>
      <c r="AY78" s="29">
        <f>IFERROR('3.1 取引係数表'!AY78/'3.1 取引係数表'!AY$85,0)</f>
        <v>3.7888987981851557E-2</v>
      </c>
      <c r="AZ78" s="29">
        <f>IFERROR('3.1 取引係数表'!AZ78/'3.1 取引係数表'!AZ$85,0)</f>
        <v>0</v>
      </c>
      <c r="BA78" s="29">
        <f>IFERROR('3.1 取引係数表'!BA78/'3.1 取引係数表'!BA$85,0)</f>
        <v>2.4836266393376997E-2</v>
      </c>
      <c r="BB78" s="29">
        <f>IFERROR('3.1 取引係数表'!BB78/'3.1 取引係数表'!BB$85,0)</f>
        <v>1.7861269862103006E-2</v>
      </c>
      <c r="BC78" s="29">
        <f>IFERROR('3.1 取引係数表'!BC78/'3.1 取引係数表'!BC$85,0)</f>
        <v>2.4713860748254695E-2</v>
      </c>
      <c r="BD78" s="29">
        <f>IFERROR('3.1 取引係数表'!BD78/'3.1 取引係数表'!BD$85,0)</f>
        <v>8.6794975131224573E-3</v>
      </c>
      <c r="BE78" s="29">
        <f>IFERROR('3.1 取引係数表'!BE78/'3.1 取引係数表'!BE$85,0)</f>
        <v>0</v>
      </c>
      <c r="BF78" s="29">
        <f>IFERROR('3.1 取引係数表'!BF78/'3.1 取引係数表'!BF$85,0)</f>
        <v>2.1928715224870093E-2</v>
      </c>
      <c r="BG78" s="29">
        <f>IFERROR('3.1 取引係数表'!BG78/'3.1 取引係数表'!BG$85,0)</f>
        <v>1.2756384808786556E-2</v>
      </c>
      <c r="BH78" s="29">
        <f>IFERROR('3.1 取引係数表'!BH78/'3.1 取引係数表'!BH$85,0)</f>
        <v>2.9865301395745718E-2</v>
      </c>
      <c r="BI78" s="29">
        <f>IFERROR('3.1 取引係数表'!BI78/'3.1 取引係数表'!BI$85,0)</f>
        <v>1.9039162844841979E-2</v>
      </c>
      <c r="BJ78" s="29">
        <f>IFERROR('3.1 取引係数表'!BJ78/'3.1 取引係数表'!BJ$85,0)</f>
        <v>6.8411461229797828E-3</v>
      </c>
      <c r="BK78" s="29">
        <f>IFERROR('3.1 取引係数表'!BK78/'3.1 取引係数表'!BK$85,0)</f>
        <v>1.1971396105477849E-2</v>
      </c>
      <c r="BL78" s="29">
        <f>IFERROR('3.1 取引係数表'!BL78/'3.1 取引係数表'!BL$85,0)</f>
        <v>1.8020367610531544E-2</v>
      </c>
      <c r="BM78" s="29">
        <f>IFERROR('3.1 取引係数表'!BM78/'3.1 取引係数表'!BM$85,0)</f>
        <v>3.1742439926240831E-2</v>
      </c>
      <c r="BN78" s="29">
        <f>IFERROR('3.1 取引係数表'!BN78/'3.1 取引係数表'!BN$85,0)</f>
        <v>0</v>
      </c>
      <c r="BO78" s="29">
        <f>IFERROR('3.1 取引係数表'!BO78/'3.1 取引係数表'!BO$85,0)</f>
        <v>1.0055575546759427E-2</v>
      </c>
      <c r="BP78" s="29">
        <f>IFERROR('3.1 取引係数表'!BP78/'3.1 取引係数表'!BP$85,0)</f>
        <v>2.4512291073805269E-2</v>
      </c>
      <c r="BQ78" s="29">
        <f>IFERROR('3.1 取引係数表'!BQ78/'3.1 取引係数表'!BQ$85,0)</f>
        <v>1.9788489368807748E-2</v>
      </c>
      <c r="BR78" s="29">
        <f>IFERROR('3.1 取引係数表'!BR78/'3.1 取引係数表'!BR$85,0)</f>
        <v>1.8622628250175684E-2</v>
      </c>
      <c r="BS78" s="29">
        <f>IFERROR('3.1 取引係数表'!BS78/'3.1 取引係数表'!BS$85,0)</f>
        <v>2.1576446631596809E-2</v>
      </c>
      <c r="BT78" s="29">
        <f>IFERROR('3.1 取引係数表'!BT78/'3.1 取引係数表'!BT$85,0)</f>
        <v>2.8156688985367027E-2</v>
      </c>
      <c r="BU78" s="29">
        <f>IFERROR('3.1 取引係数表'!BU78/'3.1 取引係数表'!BU$85,0)</f>
        <v>0</v>
      </c>
      <c r="BV78" s="30">
        <f>IFERROR('3.1 取引係数表'!BV78/'3.1 取引係数表'!BV$85,0)</f>
        <v>5.6817821115914702E-3</v>
      </c>
    </row>
    <row r="79" spans="1:74">
      <c r="A79" s="25" t="s">
        <v>282</v>
      </c>
      <c r="B79" s="7" t="s">
        <v>235</v>
      </c>
      <c r="C79" s="28">
        <f>IFERROR('3.1 取引係数表'!C79/'3.1 取引係数表'!C$85,0)</f>
        <v>5.6948031123938765E-2</v>
      </c>
      <c r="D79" s="29">
        <f>IFERROR('3.1 取引係数表'!D79/'3.1 取引係数表'!D$85,0)</f>
        <v>3.6284260204696932E-2</v>
      </c>
      <c r="E79" s="29">
        <f>IFERROR('3.1 取引係数表'!E79/'3.1 取引係数表'!E$85,0)</f>
        <v>0.34120612397311428</v>
      </c>
      <c r="F79" s="29">
        <f>IFERROR('3.1 取引係数表'!F79/'3.1 取引係数表'!F$85,0)</f>
        <v>0.15394674456663046</v>
      </c>
      <c r="G79" s="29">
        <f>IFERROR('3.1 取引係数表'!G79/'3.1 取引係数表'!G$85,0)</f>
        <v>0.12043301759133965</v>
      </c>
      <c r="H79" s="29">
        <f>IFERROR('3.1 取引係数表'!H79/'3.1 取引係数表'!H$85,0)</f>
        <v>0.16324921135646689</v>
      </c>
      <c r="I79" s="29">
        <f>IFERROR('3.1 取引係数表'!I79/'3.1 取引係数表'!I$85,0)</f>
        <v>0.27016328550222662</v>
      </c>
      <c r="J79" s="29">
        <f>IFERROR('3.1 取引係数表'!J79/'3.1 取引係数表'!J$85,0)</f>
        <v>0.15435170554153596</v>
      </c>
      <c r="K79" s="29">
        <f>IFERROR('3.1 取引係数表'!K79/'3.1 取引係数表'!K$85,0)</f>
        <v>0.15423922734306819</v>
      </c>
      <c r="L79" s="29">
        <f>IFERROR('3.1 取引係数表'!L79/'3.1 取引係数表'!L$85,0)</f>
        <v>0.15234253606994891</v>
      </c>
      <c r="M79" s="29">
        <f>IFERROR('3.1 取引係数表'!M79/'3.1 取引係数表'!M$85,0)</f>
        <v>0.45622863935806629</v>
      </c>
      <c r="N79" s="29">
        <f>IFERROR('3.1 取引係数表'!N79/'3.1 取引係数表'!N$85,0)</f>
        <v>0.24656104733896214</v>
      </c>
      <c r="O79" s="29">
        <f>IFERROR('3.1 取引係数表'!O79/'3.1 取引係数表'!O$85,0)</f>
        <v>0.38142857142857145</v>
      </c>
      <c r="P79" s="29">
        <f>IFERROR('3.1 取引係数表'!P79/'3.1 取引係数表'!P$85,0)</f>
        <v>0.2348952193315354</v>
      </c>
      <c r="Q79" s="29">
        <f>IFERROR('3.1 取引係数表'!Q79/'3.1 取引係数表'!Q$85,0)</f>
        <v>0.14105655686761964</v>
      </c>
      <c r="R79" s="29">
        <f>IFERROR('3.1 取引係数表'!R79/'3.1 取引係数表'!R$85,0)</f>
        <v>0.24137611744305459</v>
      </c>
      <c r="S79" s="29">
        <f>IFERROR('3.1 取引係数表'!S79/'3.1 取引係数表'!S$85,0)</f>
        <v>0.32479882955376738</v>
      </c>
      <c r="T79" s="29">
        <f>IFERROR('3.1 取引係数表'!T79/'3.1 取引係数表'!T$85,0)</f>
        <v>0.33690548740365206</v>
      </c>
      <c r="U79" s="29">
        <f>IFERROR('3.1 取引係数表'!U79/'3.1 取引係数表'!U$85,0)</f>
        <v>0.16000105447691354</v>
      </c>
      <c r="V79" s="29">
        <f>IFERROR('3.1 取引係数表'!V79/'3.1 取引係数表'!V$85,0)</f>
        <v>0.29397837747234329</v>
      </c>
      <c r="W79" s="29">
        <f>IFERROR('3.1 取引係数表'!W79/'3.1 取引係数表'!W$85,0)</f>
        <v>9.122992765131463E-2</v>
      </c>
      <c r="X79" s="29">
        <f>IFERROR('3.1 取引係数表'!X79/'3.1 取引係数表'!X$85,0)</f>
        <v>0.23908631314808665</v>
      </c>
      <c r="Y79" s="29">
        <f>IFERROR('3.1 取引係数表'!Y79/'3.1 取引係数表'!Y$85,0)</f>
        <v>0.35380080228458494</v>
      </c>
      <c r="Z79" s="29">
        <f>IFERROR('3.1 取引係数表'!Z79/'3.1 取引係数表'!Z$85,0)</f>
        <v>0</v>
      </c>
      <c r="AA79" s="29">
        <f>IFERROR('3.1 取引係数表'!AA79/'3.1 取引係数表'!AA$85,0)</f>
        <v>0.1869172984708983</v>
      </c>
      <c r="AB79" s="29">
        <f>IFERROR('3.1 取引係数表'!AB79/'3.1 取引係数表'!AB$85,0)</f>
        <v>0.246848635235732</v>
      </c>
      <c r="AC79" s="29">
        <f>IFERROR('3.1 取引係数表'!AC79/'3.1 取引係数表'!AC$85,0)</f>
        <v>0.15040361280592307</v>
      </c>
      <c r="AD79" s="29">
        <f>IFERROR('3.1 取引係数表'!AD79/'3.1 取引係数表'!AD$85,0)</f>
        <v>6.0727712608021539E-2</v>
      </c>
      <c r="AE79" s="29">
        <f>IFERROR('3.1 取引係数表'!AE79/'3.1 取引係数表'!AE$85,0)</f>
        <v>0.16339824228847147</v>
      </c>
      <c r="AF79" s="29">
        <f>IFERROR('3.1 取引係数表'!AF79/'3.1 取引係数表'!AF$85,0)</f>
        <v>0.2680200111060117</v>
      </c>
      <c r="AG79" s="29">
        <f>IFERROR('3.1 取引係数表'!AG79/'3.1 取引係数表'!AG$85,0)</f>
        <v>0.2704718850224942</v>
      </c>
      <c r="AH79" s="29">
        <f>IFERROR('3.1 取引係数表'!AH79/'3.1 取引係数表'!AH$85,0)</f>
        <v>0.31006922411306603</v>
      </c>
      <c r="AI79" s="29">
        <f>IFERROR('3.1 取引係数表'!AI79/'3.1 取引係数表'!AI$85,0)</f>
        <v>0.3188734995383195</v>
      </c>
      <c r="AJ79" s="29">
        <f>IFERROR('3.1 取引係数表'!AJ79/'3.1 取引係数表'!AJ$85,0)</f>
        <v>0.3458687074016501</v>
      </c>
      <c r="AK79" s="29">
        <f>IFERROR('3.1 取引係数表'!AK79/'3.1 取引係数表'!AK$85,0)</f>
        <v>0.2666502393691918</v>
      </c>
      <c r="AL79" s="29">
        <f>IFERROR('3.1 取引係数表'!AL79/'3.1 取引係数表'!AL$85,0)</f>
        <v>0.29735082838516796</v>
      </c>
      <c r="AM79" s="29">
        <f>IFERROR('3.1 取引係数表'!AM79/'3.1 取引係数表'!AM$85,0)</f>
        <v>0</v>
      </c>
      <c r="AN79" s="29">
        <f>IFERROR('3.1 取引係数表'!AN79/'3.1 取引係数表'!AN$85,0)</f>
        <v>0.58595988538681953</v>
      </c>
      <c r="AO79" s="29">
        <f>IFERROR('3.1 取引係数表'!AO79/'3.1 取引係数表'!AO$85,0)</f>
        <v>0</v>
      </c>
      <c r="AP79" s="29">
        <f>IFERROR('3.1 取引係数表'!AP79/'3.1 取引係数表'!AP$85,0)</f>
        <v>0.36169000704946197</v>
      </c>
      <c r="AQ79" s="29">
        <f>IFERROR('3.1 取引係数表'!AQ79/'3.1 取引係数表'!AQ$85,0)</f>
        <v>0.44160458452722062</v>
      </c>
      <c r="AR79" s="29">
        <f>IFERROR('3.1 取引係数表'!AR79/'3.1 取引係数表'!AR$85,0)</f>
        <v>0.41871295512277729</v>
      </c>
      <c r="AS79" s="29">
        <f>IFERROR('3.1 取引係数表'!AS79/'3.1 取引係数表'!AS$85,0)</f>
        <v>0</v>
      </c>
      <c r="AT79" s="29">
        <f>IFERROR('3.1 取引係数表'!AT79/'3.1 取引係数表'!AT$85,0)</f>
        <v>0.36688756855575866</v>
      </c>
      <c r="AU79" s="29">
        <f>IFERROR('3.1 取引係数表'!AU79/'3.1 取引係数表'!AU$85,0)</f>
        <v>0.49894189491504926</v>
      </c>
      <c r="AV79" s="29">
        <f>IFERROR('3.1 取引係数表'!AV79/'3.1 取引係数表'!AV$85,0)</f>
        <v>0.3539059563134363</v>
      </c>
      <c r="AW79" s="29">
        <f>IFERROR('3.1 取引係数表'!AW79/'3.1 取引係数表'!AW$85,0)</f>
        <v>0.34294191642966526</v>
      </c>
      <c r="AX79" s="29">
        <f>IFERROR('3.1 取引係数表'!AX79/'3.1 取引係数表'!AX$85,0)</f>
        <v>0.34457587307838367</v>
      </c>
      <c r="AY79" s="29">
        <f>IFERROR('3.1 取引係数表'!AY79/'3.1 取引係数表'!AY$85,0)</f>
        <v>0.1429438835590344</v>
      </c>
      <c r="AZ79" s="29">
        <f>IFERROR('3.1 取引係数表'!AZ79/'3.1 取引係数表'!AZ$85,0)</f>
        <v>0</v>
      </c>
      <c r="BA79" s="29">
        <f>IFERROR('3.1 取引係数表'!BA79/'3.1 取引係数表'!BA$85,0)</f>
        <v>0.42667349890844264</v>
      </c>
      <c r="BB79" s="29">
        <f>IFERROR('3.1 取引係数表'!BB79/'3.1 取引係数表'!BB$85,0)</f>
        <v>0.43838717868973603</v>
      </c>
      <c r="BC79" s="29">
        <f>IFERROR('3.1 取引係数表'!BC79/'3.1 取引係数表'!BC$85,0)</f>
        <v>0.25539368270279234</v>
      </c>
      <c r="BD79" s="29">
        <f>IFERROR('3.1 取引係数表'!BD79/'3.1 取引係数表'!BD$85,0)</f>
        <v>6.6162738120982167E-2</v>
      </c>
      <c r="BE79" s="29">
        <f>IFERROR('3.1 取引係数表'!BE79/'3.1 取引係数表'!BE$85,0)</f>
        <v>0</v>
      </c>
      <c r="BF79" s="29">
        <f>IFERROR('3.1 取引係数表'!BF79/'3.1 取引係数表'!BF$85,0)</f>
        <v>0.43636169219601773</v>
      </c>
      <c r="BG79" s="29">
        <f>IFERROR('3.1 取引係数表'!BG79/'3.1 取引係数表'!BG$85,0)</f>
        <v>0.48736271007013365</v>
      </c>
      <c r="BH79" s="29">
        <f>IFERROR('3.1 取引係数表'!BH79/'3.1 取引係数表'!BH$85,0)</f>
        <v>0.30572316694093982</v>
      </c>
      <c r="BI79" s="29">
        <f>IFERROR('3.1 取引係数表'!BI79/'3.1 取引係数表'!BI$85,0)</f>
        <v>0.64198072208689572</v>
      </c>
      <c r="BJ79" s="29">
        <f>IFERROR('3.1 取引係数表'!BJ79/'3.1 取引係数表'!BJ$85,0)</f>
        <v>0.78929338386906345</v>
      </c>
      <c r="BK79" s="29">
        <f>IFERROR('3.1 取引係数表'!BK79/'3.1 取引係数表'!BK$85,0)</f>
        <v>0.42767588748573032</v>
      </c>
      <c r="BL79" s="29">
        <f>IFERROR('3.1 取引係数表'!BL79/'3.1 取引係数表'!BL$85,0)</f>
        <v>0.61104960613157333</v>
      </c>
      <c r="BM79" s="29">
        <f>IFERROR('3.1 取引係数表'!BM79/'3.1 取引係数表'!BM$85,0)</f>
        <v>0.53826377086512955</v>
      </c>
      <c r="BN79" s="29">
        <f>IFERROR('3.1 取引係数表'!BN79/'3.1 取引係数表'!BN$85,0)</f>
        <v>0</v>
      </c>
      <c r="BO79" s="29">
        <f>IFERROR('3.1 取引係数表'!BO79/'3.1 取引係数表'!BO$85,0)</f>
        <v>0.12779710260818572</v>
      </c>
      <c r="BP79" s="29">
        <f>IFERROR('3.1 取引係数表'!BP79/'3.1 取引係数表'!BP$85,0)</f>
        <v>0.40747317876655414</v>
      </c>
      <c r="BQ79" s="29">
        <f>IFERROR('3.1 取引係数表'!BQ79/'3.1 取引係数表'!BQ$85,0)</f>
        <v>0.25731715462540355</v>
      </c>
      <c r="BR79" s="29">
        <f>IFERROR('3.1 取引係数表'!BR79/'3.1 取引係数表'!BR$85,0)</f>
        <v>0.27431945829043347</v>
      </c>
      <c r="BS79" s="29">
        <f>IFERROR('3.1 取引係数表'!BS79/'3.1 取引係数表'!BS$85,0)</f>
        <v>0.28354827761751228</v>
      </c>
      <c r="BT79" s="29">
        <f>IFERROR('3.1 取引係数表'!BT79/'3.1 取引係数表'!BT$85,0)</f>
        <v>0.33468498587235512</v>
      </c>
      <c r="BU79" s="29">
        <f>IFERROR('3.1 取引係数表'!BU79/'3.1 取引係数表'!BU$85,0)</f>
        <v>0</v>
      </c>
      <c r="BV79" s="30">
        <f>IFERROR('3.1 取引係数表'!BV79/'3.1 取引係数表'!BV$85,0)</f>
        <v>3.2795627249700039E-2</v>
      </c>
    </row>
    <row r="80" spans="1:74">
      <c r="A80" s="25" t="s">
        <v>283</v>
      </c>
      <c r="B80" s="7" t="s">
        <v>237</v>
      </c>
      <c r="C80" s="28">
        <f>IFERROR('3.1 取引係数表'!C80/'3.1 取引係数表'!C$85,0)</f>
        <v>0.23407092342228297</v>
      </c>
      <c r="D80" s="29">
        <f>IFERROR('3.1 取引係数表'!D80/'3.1 取引係数表'!D$85,0)</f>
        <v>7.4843824118219313E-2</v>
      </c>
      <c r="E80" s="29">
        <f>IFERROR('3.1 取引係数表'!E80/'3.1 取引係数表'!E$85,0)</f>
        <v>0.15972740851381628</v>
      </c>
      <c r="F80" s="29">
        <f>IFERROR('3.1 取引係数表'!F80/'3.1 取引係数表'!F$85,0)</f>
        <v>0.70052613064558067</v>
      </c>
      <c r="G80" s="29">
        <f>IFERROR('3.1 取引係数表'!G80/'3.1 取引係数表'!G$85,0)</f>
        <v>0.40144339197113216</v>
      </c>
      <c r="H80" s="29">
        <f>IFERROR('3.1 取引係数表'!H80/'3.1 取引係数表'!H$85,0)</f>
        <v>6.4931650893796003E-2</v>
      </c>
      <c r="I80" s="29">
        <f>IFERROR('3.1 取引係数表'!I80/'3.1 取引係数表'!I$85,0)</f>
        <v>0</v>
      </c>
      <c r="J80" s="29">
        <f>IFERROR('3.1 取引係数表'!J80/'3.1 取引係数表'!J$85,0)</f>
        <v>7.3897628200592758E-2</v>
      </c>
      <c r="K80" s="29">
        <f>IFERROR('3.1 取引係数表'!K80/'3.1 取引係数表'!K$85,0)</f>
        <v>0.18452009582815773</v>
      </c>
      <c r="L80" s="29">
        <f>IFERROR('3.1 取引係数表'!L80/'3.1 取引係数表'!L$85,0)</f>
        <v>8.2393617270474256E-2</v>
      </c>
      <c r="M80" s="29">
        <f>IFERROR('3.1 取引係数表'!M80/'3.1 取引係数表'!M$85,0)</f>
        <v>-6.7363415721432467E-3</v>
      </c>
      <c r="N80" s="29">
        <f>IFERROR('3.1 取引係数表'!N80/'3.1 取引係数表'!N$85,0)</f>
        <v>0.29470638459349208</v>
      </c>
      <c r="O80" s="29">
        <f>IFERROR('3.1 取引係数表'!O80/'3.1 取引係数表'!O$85,0)</f>
        <v>4.2857142857142859E-3</v>
      </c>
      <c r="P80" s="29">
        <f>IFERROR('3.1 取引係数表'!P80/'3.1 取引係数表'!P$85,0)</f>
        <v>-2.3389263009436449E-3</v>
      </c>
      <c r="Q80" s="29">
        <f>IFERROR('3.1 取引係数表'!Q80/'3.1 取引係数表'!Q$85,0)</f>
        <v>5.2156619018023619E-2</v>
      </c>
      <c r="R80" s="29">
        <f>IFERROR('3.1 取引係数表'!R80/'3.1 取引係数表'!R$85,0)</f>
        <v>5.0127106516944728E-2</v>
      </c>
      <c r="S80" s="29">
        <f>IFERROR('3.1 取引係数表'!S80/'3.1 取引係数表'!S$85,0)</f>
        <v>3.7612777371372835E-2</v>
      </c>
      <c r="T80" s="29">
        <f>IFERROR('3.1 取引係数表'!T80/'3.1 取引係数表'!T$85,0)</f>
        <v>6.7775093994286439E-2</v>
      </c>
      <c r="U80" s="29">
        <f>IFERROR('3.1 取引係数表'!U80/'3.1 取引係数表'!U$85,0)</f>
        <v>2.5966493996072075E-3</v>
      </c>
      <c r="V80" s="29">
        <f>IFERROR('3.1 取引係数表'!V80/'3.1 取引係数表'!V$85,0)</f>
        <v>8.1224159123924455E-3</v>
      </c>
      <c r="W80" s="29">
        <f>IFERROR('3.1 取引係数表'!W80/'3.1 取引係数表'!W$85,0)</f>
        <v>7.7054290924063296E-2</v>
      </c>
      <c r="X80" s="29">
        <f>IFERROR('3.1 取引係数表'!X80/'3.1 取引係数表'!X$85,0)</f>
        <v>1.3326796455325184E-2</v>
      </c>
      <c r="Y80" s="29">
        <f>IFERROR('3.1 取引係数表'!Y80/'3.1 取引係数表'!Y$85,0)</f>
        <v>5.192238440988535E-2</v>
      </c>
      <c r="Z80" s="29">
        <f>IFERROR('3.1 取引係数表'!Z80/'3.1 取引係数表'!Z$85,0)</f>
        <v>0</v>
      </c>
      <c r="AA80" s="29">
        <f>IFERROR('3.1 取引係数表'!AA80/'3.1 取引係数表'!AA$85,0)</f>
        <v>4.9623239559265751E-2</v>
      </c>
      <c r="AB80" s="29">
        <f>IFERROR('3.1 取引係数表'!AB80/'3.1 取引係数表'!AB$85,0)</f>
        <v>3.3449131513647645E-2</v>
      </c>
      <c r="AC80" s="29">
        <f>IFERROR('3.1 取引係数表'!AC80/'3.1 取引係数表'!AC$85,0)</f>
        <v>2.989391238774251E-2</v>
      </c>
      <c r="AD80" s="29">
        <f>IFERROR('3.1 取引係数表'!AD80/'3.1 取引係数表'!AD$85,0)</f>
        <v>2.0810951580489113E-2</v>
      </c>
      <c r="AE80" s="29">
        <f>IFERROR('3.1 取引係数表'!AE80/'3.1 取引係数表'!AE$85,0)</f>
        <v>3.615371359641565E-2</v>
      </c>
      <c r="AF80" s="29">
        <f>IFERROR('3.1 取引係数表'!AF80/'3.1 取引係数表'!AF$85,0)</f>
        <v>2.1238345660668238E-2</v>
      </c>
      <c r="AG80" s="29">
        <f>IFERROR('3.1 取引係数表'!AG80/'3.1 取引係数表'!AG$85,0)</f>
        <v>4.6782129448208677E-2</v>
      </c>
      <c r="AH80" s="29">
        <f>IFERROR('3.1 取引係数表'!AH80/'3.1 取引係数表'!AH$85,0)</f>
        <v>1.0132679550043265E-2</v>
      </c>
      <c r="AI80" s="29">
        <f>IFERROR('3.1 取引係数表'!AI80/'3.1 取引係数表'!AI$85,0)</f>
        <v>3.7820867959372118E-2</v>
      </c>
      <c r="AJ80" s="29">
        <f>IFERROR('3.1 取引係数表'!AJ80/'3.1 取引係数表'!AJ$85,0)</f>
        <v>7.8470644505560204E-3</v>
      </c>
      <c r="AK80" s="29">
        <f>IFERROR('3.1 取引係数表'!AK80/'3.1 取引係数表'!AK$85,0)</f>
        <v>1.4678963672205012E-2</v>
      </c>
      <c r="AL80" s="29">
        <f>IFERROR('3.1 取引係数表'!AL80/'3.1 取引係数表'!AL$85,0)</f>
        <v>3.1067558028484824E-2</v>
      </c>
      <c r="AM80" s="29">
        <f>IFERROR('3.1 取引係数表'!AM80/'3.1 取引係数表'!AM$85,0)</f>
        <v>0</v>
      </c>
      <c r="AN80" s="29">
        <f>IFERROR('3.1 取引係数表'!AN80/'3.1 取引係数表'!AN$85,0)</f>
        <v>1.1461318051575931E-2</v>
      </c>
      <c r="AO80" s="29">
        <f>IFERROR('3.1 取引係数表'!AO80/'3.1 取引係数表'!AO$85,0)</f>
        <v>0</v>
      </c>
      <c r="AP80" s="29">
        <f>IFERROR('3.1 取引係数表'!AP80/'3.1 取引係数表'!AP$85,0)</f>
        <v>3.2707098612804169E-3</v>
      </c>
      <c r="AQ80" s="29">
        <f>IFERROR('3.1 取引係数表'!AQ80/'3.1 取引係数表'!AQ$85,0)</f>
        <v>-3.2435530085959882E-2</v>
      </c>
      <c r="AR80" s="29">
        <f>IFERROR('3.1 取引係数表'!AR80/'3.1 取引係数表'!AR$85,0)</f>
        <v>5.8001693480101611E-2</v>
      </c>
      <c r="AS80" s="29">
        <f>IFERROR('3.1 取引係数表'!AS80/'3.1 取引係数表'!AS$85,0)</f>
        <v>0</v>
      </c>
      <c r="AT80" s="29">
        <f>IFERROR('3.1 取引係数表'!AT80/'3.1 取引係数表'!AT$85,0)</f>
        <v>4.4218464351005488E-2</v>
      </c>
      <c r="AU80" s="29">
        <f>IFERROR('3.1 取引係数表'!AU80/'3.1 取引係数表'!AU$85,0)</f>
        <v>8.6462301227401894E-2</v>
      </c>
      <c r="AV80" s="29">
        <f>IFERROR('3.1 取引係数表'!AV80/'3.1 取引係数表'!AV$85,0)</f>
        <v>1.6153310884848872E-2</v>
      </c>
      <c r="AW80" s="29">
        <f>IFERROR('3.1 取引係数表'!AW80/'3.1 取引係数表'!AW$85,0)</f>
        <v>9.4344782323342816E-3</v>
      </c>
      <c r="AX80" s="29">
        <f>IFERROR('3.1 取引係数表'!AX80/'3.1 取引係数表'!AX$85,0)</f>
        <v>1.926890673567842E-3</v>
      </c>
      <c r="AY80" s="29">
        <f>IFERROR('3.1 取引係数表'!AY80/'3.1 取引係数表'!AY$85,0)</f>
        <v>0.17618428116233159</v>
      </c>
      <c r="AZ80" s="29">
        <f>IFERROR('3.1 取引係数表'!AZ80/'3.1 取引係数表'!AZ$85,0)</f>
        <v>0</v>
      </c>
      <c r="BA80" s="29">
        <f>IFERROR('3.1 取引係数表'!BA80/'3.1 取引係数表'!BA$85,0)</f>
        <v>2.3651299460359654E-2</v>
      </c>
      <c r="BB80" s="29">
        <f>IFERROR('3.1 取引係数表'!BB80/'3.1 取引係数表'!BB$85,0)</f>
        <v>9.5467203455841865E-2</v>
      </c>
      <c r="BC80" s="29">
        <f>IFERROR('3.1 取引係数表'!BC80/'3.1 取引係数表'!BC$85,0)</f>
        <v>0.21750839082534609</v>
      </c>
      <c r="BD80" s="29">
        <f>IFERROR('3.1 取引係数表'!BD80/'3.1 取引係数表'!BD$85,0)</f>
        <v>0.39657014043158301</v>
      </c>
      <c r="BE80" s="29">
        <f>IFERROR('3.1 取引係数表'!BE80/'3.1 取引係数表'!BE$85,0)</f>
        <v>0.48189599910049485</v>
      </c>
      <c r="BF80" s="29">
        <f>IFERROR('3.1 取引係数表'!BF80/'3.1 取引係数表'!BF$85,0)</f>
        <v>3.4052843597510193E-2</v>
      </c>
      <c r="BG80" s="29">
        <f>IFERROR('3.1 取引係数表'!BG80/'3.1 取引係数表'!BG$85,0)</f>
        <v>5.5904018349433197E-2</v>
      </c>
      <c r="BH80" s="29">
        <f>IFERROR('3.1 取引係数表'!BH80/'3.1 取引係数表'!BH$85,0)</f>
        <v>9.6300359602608646E-2</v>
      </c>
      <c r="BI80" s="29">
        <f>IFERROR('3.1 取引係数表'!BI80/'3.1 取引係数表'!BI$85,0)</f>
        <v>0</v>
      </c>
      <c r="BJ80" s="29">
        <f>IFERROR('3.1 取引係数表'!BJ80/'3.1 取引係数表'!BJ$85,0)</f>
        <v>6.1909121242973621E-3</v>
      </c>
      <c r="BK80" s="29">
        <f>IFERROR('3.1 取引係数表'!BK80/'3.1 取引係数表'!BK$85,0)</f>
        <v>5.5251179430055156E-2</v>
      </c>
      <c r="BL80" s="29">
        <f>IFERROR('3.1 取引係数表'!BL80/'3.1 取引係数表'!BL$85,0)</f>
        <v>3.2144631324959191E-2</v>
      </c>
      <c r="BM80" s="29">
        <f>IFERROR('3.1 取引係数表'!BM80/'3.1 取引係数表'!BM$85,0)</f>
        <v>4.7519775833762632E-3</v>
      </c>
      <c r="BN80" s="29">
        <f>IFERROR('3.1 取引係数表'!BN80/'3.1 取引係数表'!BN$85,0)</f>
        <v>0</v>
      </c>
      <c r="BO80" s="29">
        <f>IFERROR('3.1 取引係数表'!BO80/'3.1 取引係数表'!BO$85,0)</f>
        <v>0.10012261271707115</v>
      </c>
      <c r="BP80" s="29">
        <f>IFERROR('3.1 取引係数表'!BP80/'3.1 取引係数表'!BP$85,0)</f>
        <v>7.5297993279065834E-2</v>
      </c>
      <c r="BQ80" s="29">
        <f>IFERROR('3.1 取引係数表'!BQ80/'3.1 取引係数表'!BQ$85,0)</f>
        <v>0.19402426806189468</v>
      </c>
      <c r="BR80" s="29">
        <f>IFERROR('3.1 取引係数表'!BR80/'3.1 取引係数表'!BR$85,0)</f>
        <v>6.6773984430752803E-2</v>
      </c>
      <c r="BS80" s="29">
        <f>IFERROR('3.1 取引係数表'!BS80/'3.1 取引係数表'!BS$85,0)</f>
        <v>5.2927201764805705E-2</v>
      </c>
      <c r="BT80" s="29">
        <f>IFERROR('3.1 取引係数表'!BT80/'3.1 取引係数表'!BT$85,0)</f>
        <v>0.19153820318542186</v>
      </c>
      <c r="BU80" s="29">
        <f>IFERROR('3.1 取引係数表'!BU80/'3.1 取引係数表'!BU$85,0)</f>
        <v>0</v>
      </c>
      <c r="BV80" s="30">
        <f>IFERROR('3.1 取引係数表'!BV80/'3.1 取引係数表'!BV$85,0)</f>
        <v>-0.32153808063686745</v>
      </c>
    </row>
    <row r="81" spans="1:74">
      <c r="A81" s="25" t="s">
        <v>284</v>
      </c>
      <c r="B81" s="7" t="s">
        <v>239</v>
      </c>
      <c r="C81" s="28">
        <f>IFERROR('3.1 取引係数表'!C81/'3.1 取引係数表'!C$85,0)</f>
        <v>0.1382404734979549</v>
      </c>
      <c r="D81" s="29">
        <f>IFERROR('3.1 取引係数表'!D81/'3.1 取引係数表'!D$85,0)</f>
        <v>5.5596201931194175E-2</v>
      </c>
      <c r="E81" s="29">
        <f>IFERROR('3.1 取引係数表'!E81/'3.1 取引係数表'!E$85,0)</f>
        <v>7.8556758775205376E-2</v>
      </c>
      <c r="F81" s="29">
        <f>IFERROR('3.1 取引係数表'!F81/'3.1 取引係数表'!F$85,0)</f>
        <v>1.9859902421118639E-2</v>
      </c>
      <c r="G81" s="29">
        <f>IFERROR('3.1 取引係数表'!G81/'3.1 取引係数表'!G$85,0)</f>
        <v>0.10735227785295444</v>
      </c>
      <c r="H81" s="29">
        <f>IFERROR('3.1 取引係数表'!H81/'3.1 取引係数表'!H$85,0)</f>
        <v>5.8359621451104099E-2</v>
      </c>
      <c r="I81" s="29">
        <f>IFERROR('3.1 取引係数表'!I81/'3.1 取引係数表'!I$85,0)</f>
        <v>1.7318159327065808E-2</v>
      </c>
      <c r="J81" s="29">
        <f>IFERROR('3.1 取引係数表'!J81/'3.1 取引係数表'!J$85,0)</f>
        <v>1.7884798314505162E-2</v>
      </c>
      <c r="K81" s="29">
        <f>IFERROR('3.1 取引係数表'!K81/'3.1 取引係数表'!K$85,0)</f>
        <v>1.8577543715471045E-2</v>
      </c>
      <c r="L81" s="29">
        <f>IFERROR('3.1 取引係数表'!L81/'3.1 取引係数表'!L$85,0)</f>
        <v>1.9879660124962326E-2</v>
      </c>
      <c r="M81" s="29">
        <f>IFERROR('3.1 取引係数表'!M81/'3.1 取引係数表'!M$85,0)</f>
        <v>4.4410322452820845E-2</v>
      </c>
      <c r="N81" s="29">
        <f>IFERROR('3.1 取引係数表'!N81/'3.1 取引係数表'!N$85,0)</f>
        <v>2.3622047244094488E-2</v>
      </c>
      <c r="O81" s="29">
        <f>IFERROR('3.1 取引係数表'!O81/'3.1 取引係数表'!O$85,0)</f>
        <v>7.0000000000000007E-2</v>
      </c>
      <c r="P81" s="29">
        <f>IFERROR('3.1 取引係数表'!P81/'3.1 取引係数表'!P$85,0)</f>
        <v>5.1590954357293196E-2</v>
      </c>
      <c r="Q81" s="29">
        <f>IFERROR('3.1 取引係数表'!Q81/'3.1 取引係数表'!Q$85,0)</f>
        <v>8.2287134866376635E-2</v>
      </c>
      <c r="R81" s="29">
        <f>IFERROR('3.1 取引係数表'!R81/'3.1 取引係数表'!R$85,0)</f>
        <v>4.8249970538224551E-2</v>
      </c>
      <c r="S81" s="29">
        <f>IFERROR('3.1 取引係数表'!S81/'3.1 取引係数表'!S$85,0)</f>
        <v>2.6944647646915388E-2</v>
      </c>
      <c r="T81" s="29">
        <f>IFERROR('3.1 取引係数表'!T81/'3.1 取引係数表'!T$85,0)</f>
        <v>6.2442170989627725E-2</v>
      </c>
      <c r="U81" s="29">
        <f>IFERROR('3.1 取引係数表'!U81/'3.1 取引係数表'!U$85,0)</f>
        <v>3.4423398842711589E-2</v>
      </c>
      <c r="V81" s="29">
        <f>IFERROR('3.1 取引係数表'!V81/'3.1 取引係数表'!V$85,0)</f>
        <v>9.3166834283160138E-3</v>
      </c>
      <c r="W81" s="29">
        <f>IFERROR('3.1 取引係数表'!W81/'3.1 取引係数表'!W$85,0)</f>
        <v>0.11305217340156462</v>
      </c>
      <c r="X81" s="29">
        <f>IFERROR('3.1 取引係数表'!X81/'3.1 取引係数表'!X$85,0)</f>
        <v>4.3338446858871969E-2</v>
      </c>
      <c r="Y81" s="29">
        <f>IFERROR('3.1 取引係数表'!Y81/'3.1 取引係数表'!Y$85,0)</f>
        <v>3.0240601629692904E-2</v>
      </c>
      <c r="Z81" s="29">
        <f>IFERROR('3.1 取引係数表'!Z81/'3.1 取引係数表'!Z$85,0)</f>
        <v>0</v>
      </c>
      <c r="AA81" s="29">
        <f>IFERROR('3.1 取引係数表'!AA81/'3.1 取引係数表'!AA$85,0)</f>
        <v>7.5421751094288794E-2</v>
      </c>
      <c r="AB81" s="29">
        <f>IFERROR('3.1 取引係数表'!AB81/'3.1 取引係数表'!AB$85,0)</f>
        <v>6.9677419354838704E-2</v>
      </c>
      <c r="AC81" s="29">
        <f>IFERROR('3.1 取引係数表'!AC81/'3.1 取引係数表'!AC$85,0)</f>
        <v>4.6565434976348803E-2</v>
      </c>
      <c r="AD81" s="29">
        <f>IFERROR('3.1 取引係数表'!AD81/'3.1 取引係数表'!AD$85,0)</f>
        <v>6.530174731751294E-2</v>
      </c>
      <c r="AE81" s="29">
        <f>IFERROR('3.1 取引係数表'!AE81/'3.1 取引係数表'!AE$85,0)</f>
        <v>4.7975185249009136E-2</v>
      </c>
      <c r="AF81" s="29">
        <f>IFERROR('3.1 取引係数表'!AF81/'3.1 取引係数表'!AF$85,0)</f>
        <v>3.5138609618617526E-2</v>
      </c>
      <c r="AG81" s="29">
        <f>IFERROR('3.1 取引係数表'!AG81/'3.1 取引係数表'!AG$85,0)</f>
        <v>8.3782578237026173E-2</v>
      </c>
      <c r="AH81" s="29">
        <f>IFERROR('3.1 取引係数表'!AH81/'3.1 取引係数表'!AH$85,0)</f>
        <v>8.2766080184597635E-2</v>
      </c>
      <c r="AI81" s="29">
        <f>IFERROR('3.1 取引係数表'!AI81/'3.1 取引係数表'!AI$85,0)</f>
        <v>7.556786703601108E-2</v>
      </c>
      <c r="AJ81" s="29">
        <f>IFERROR('3.1 取引係数表'!AJ81/'3.1 取引係数表'!AJ$85,0)</f>
        <v>3.6731735023316989E-2</v>
      </c>
      <c r="AK81" s="29">
        <f>IFERROR('3.1 取引係数表'!AK81/'3.1 取引係数表'!AK$85,0)</f>
        <v>2.6753027316248944E-3</v>
      </c>
      <c r="AL81" s="29">
        <f>IFERROR('3.1 取引係数表'!AL81/'3.1 取引係数表'!AL$85,0)</f>
        <v>4.8295478138105717E-2</v>
      </c>
      <c r="AM81" s="29">
        <f>IFERROR('3.1 取引係数表'!AM81/'3.1 取引係数表'!AM$85,0)</f>
        <v>0</v>
      </c>
      <c r="AN81" s="29">
        <f>IFERROR('3.1 取引係数表'!AN81/'3.1 取引係数表'!AN$85,0)</f>
        <v>4.6322827125119391E-2</v>
      </c>
      <c r="AO81" s="29">
        <f>IFERROR('3.1 取引係数表'!AO81/'3.1 取引係数表'!AO$85,0)</f>
        <v>0</v>
      </c>
      <c r="AP81" s="29">
        <f>IFERROR('3.1 取引係数表'!AP81/'3.1 取引係数表'!AP$85,0)</f>
        <v>2.9565653939055973E-2</v>
      </c>
      <c r="AQ81" s="29">
        <f>IFERROR('3.1 取引係数表'!AQ81/'3.1 取引係数表'!AQ$85,0)</f>
        <v>1.340974212034384E-2</v>
      </c>
      <c r="AR81" s="29">
        <f>IFERROR('3.1 取引係数表'!AR81/'3.1 取引係数表'!AR$85,0)</f>
        <v>2.0745131244707875E-2</v>
      </c>
      <c r="AS81" s="29">
        <f>IFERROR('3.1 取引係数表'!AS81/'3.1 取引係数表'!AS$85,0)</f>
        <v>0</v>
      </c>
      <c r="AT81" s="29">
        <f>IFERROR('3.1 取引係数表'!AT81/'3.1 取引係数表'!AT$85,0)</f>
        <v>4.7531992687385741E-2</v>
      </c>
      <c r="AU81" s="29">
        <f>IFERROR('3.1 取引係数表'!AU81/'3.1 取引係数表'!AU$85,0)</f>
        <v>4.2324203398028899E-2</v>
      </c>
      <c r="AV81" s="29">
        <f>IFERROR('3.1 取引係数表'!AV81/'3.1 取引係数表'!AV$85,0)</f>
        <v>4.0706407415998146E-2</v>
      </c>
      <c r="AW81" s="29">
        <f>IFERROR('3.1 取引係数表'!AW81/'3.1 取引係数表'!AW$85,0)</f>
        <v>7.4491358564865454E-2</v>
      </c>
      <c r="AX81" s="29">
        <f>IFERROR('3.1 取引係数表'!AX81/'3.1 取引係数表'!AX$85,0)</f>
        <v>7.031041224208498E-2</v>
      </c>
      <c r="AY81" s="29">
        <f>IFERROR('3.1 取引係数表'!AY81/'3.1 取引係数表'!AY$85,0)</f>
        <v>0.22356202161188654</v>
      </c>
      <c r="AZ81" s="29">
        <f>IFERROR('3.1 取引係数表'!AZ81/'3.1 取引係数表'!AZ$85,0)</f>
        <v>0</v>
      </c>
      <c r="BA81" s="29">
        <f>IFERROR('3.1 取引係数表'!BA81/'3.1 取引係数表'!BA$85,0)</f>
        <v>2.556752977095977E-2</v>
      </c>
      <c r="BB81" s="29">
        <f>IFERROR('3.1 取引係数表'!BB81/'3.1 取引係数表'!BB$85,0)</f>
        <v>5.5829307890059035E-2</v>
      </c>
      <c r="BC81" s="29">
        <f>IFERROR('3.1 取引係数表'!BC81/'3.1 取引係数表'!BC$85,0)</f>
        <v>0.10727048322642094</v>
      </c>
      <c r="BD81" s="29">
        <f>IFERROR('3.1 取引係数表'!BD81/'3.1 取引係数表'!BD$85,0)</f>
        <v>0.28339919135523356</v>
      </c>
      <c r="BE81" s="29">
        <f>IFERROR('3.1 取引係数表'!BE81/'3.1 取引係数表'!BE$85,0)</f>
        <v>0.37331142006451323</v>
      </c>
      <c r="BF81" s="29">
        <f>IFERROR('3.1 取引係数表'!BF81/'3.1 取引係数表'!BF$85,0)</f>
        <v>6.5136345035913826E-2</v>
      </c>
      <c r="BG81" s="29">
        <f>IFERROR('3.1 取引係数表'!BG81/'3.1 取引係数表'!BG$85,0)</f>
        <v>0.10739711525737726</v>
      </c>
      <c r="BH81" s="29">
        <f>IFERROR('3.1 取引係数表'!BH81/'3.1 取引係数表'!BH$85,0)</f>
        <v>8.0087767416346684E-2</v>
      </c>
      <c r="BI81" s="29">
        <f>IFERROR('3.1 取引係数表'!BI81/'3.1 取引係数表'!BI$85,0)</f>
        <v>0</v>
      </c>
      <c r="BJ81" s="29">
        <f>IFERROR('3.1 取引係数表'!BJ81/'3.1 取引係数表'!BJ$85,0)</f>
        <v>2.2518630059633303E-2</v>
      </c>
      <c r="BK81" s="29">
        <f>IFERROR('3.1 取引係数表'!BK81/'3.1 取引係数表'!BK$85,0)</f>
        <v>6.2450870796613989E-2</v>
      </c>
      <c r="BL81" s="29">
        <f>IFERROR('3.1 取引係数表'!BL81/'3.1 取引係数表'!BL$85,0)</f>
        <v>4.2101341281669154E-2</v>
      </c>
      <c r="BM81" s="29">
        <f>IFERROR('3.1 取引係数表'!BM81/'3.1 取引係数表'!BM$85,0)</f>
        <v>6.2213834176684975E-2</v>
      </c>
      <c r="BN81" s="29">
        <f>IFERROR('3.1 取引係数表'!BN81/'3.1 取引係数表'!BN$85,0)</f>
        <v>0</v>
      </c>
      <c r="BO81" s="29">
        <f>IFERROR('3.1 取引係数表'!BO81/'3.1 取引係数表'!BO$85,0)</f>
        <v>0.35770261085122546</v>
      </c>
      <c r="BP81" s="29">
        <f>IFERROR('3.1 取引係数表'!BP81/'3.1 取引係数表'!BP$85,0)</f>
        <v>4.8212040325604992E-2</v>
      </c>
      <c r="BQ81" s="29">
        <f>IFERROR('3.1 取引係数表'!BQ81/'3.1 取引係数表'!BQ$85,0)</f>
        <v>8.1122119559167316E-2</v>
      </c>
      <c r="BR81" s="29">
        <f>IFERROR('3.1 取引係数表'!BR81/'3.1 取引係数表'!BR$85,0)</f>
        <v>5.3844100519156494E-2</v>
      </c>
      <c r="BS81" s="29">
        <f>IFERROR('3.1 取引係数表'!BS81/'3.1 取引係数表'!BS$85,0)</f>
        <v>0.10518411674868489</v>
      </c>
      <c r="BT81" s="29">
        <f>IFERROR('3.1 取引係数表'!BT81/'3.1 取引係数表'!BT$85,0)</f>
        <v>8.7070662874644503E-2</v>
      </c>
      <c r="BU81" s="29">
        <f>IFERROR('3.1 取引係数表'!BU81/'3.1 取引係数表'!BU$85,0)</f>
        <v>0</v>
      </c>
      <c r="BV81" s="30">
        <f>IFERROR('3.1 取引係数表'!BV81/'3.1 取引係数表'!BV$85,0)</f>
        <v>0.1377340164168587</v>
      </c>
    </row>
    <row r="82" spans="1:74">
      <c r="A82" s="25" t="s">
        <v>285</v>
      </c>
      <c r="B82" s="7" t="s">
        <v>241</v>
      </c>
      <c r="C82" s="28">
        <f>IFERROR('3.1 取引係数表'!C82/'3.1 取引係数表'!C$85,0)</f>
        <v>5.3814257824587458E-2</v>
      </c>
      <c r="D82" s="29">
        <f>IFERROR('3.1 取引係数表'!D82/'3.1 取引係数表'!D$85,0)</f>
        <v>2.1860603478079096E-2</v>
      </c>
      <c r="E82" s="29">
        <f>IFERROR('3.1 取引係数表'!E82/'3.1 取引係数表'!E$85,0)</f>
        <v>5.9232636295743095E-2</v>
      </c>
      <c r="F82" s="29">
        <f>IFERROR('3.1 取引係数表'!F82/'3.1 取引係数表'!F$85,0)</f>
        <v>5.9189697627823742E-3</v>
      </c>
      <c r="G82" s="29">
        <f>IFERROR('3.1 取引係数表'!G82/'3.1 取引係数表'!G$85,0)</f>
        <v>4.8714479025710418E-2</v>
      </c>
      <c r="H82" s="29">
        <f>IFERROR('3.1 取引係数表'!H82/'3.1 取引係数表'!H$85,0)</f>
        <v>6.8611987381703474E-2</v>
      </c>
      <c r="I82" s="29">
        <f>IFERROR('3.1 取引係数表'!I82/'3.1 取引係数表'!I$85,0)</f>
        <v>5.9376546264225628E-3</v>
      </c>
      <c r="J82" s="29">
        <f>IFERROR('3.1 取引係数表'!J82/'3.1 取引係数表'!J$85,0)</f>
        <v>1.8647358945936811E-2</v>
      </c>
      <c r="K82" s="29">
        <f>IFERROR('3.1 取引係数表'!K82/'3.1 取引係数表'!K$85,0)</f>
        <v>2.1640501156384238E-2</v>
      </c>
      <c r="L82" s="29">
        <f>IFERROR('3.1 取引係数表'!L82/'3.1 取引係数表'!L$85,0)</f>
        <v>1.7910433776370221E-2</v>
      </c>
      <c r="M82" s="29">
        <f>IFERROR('3.1 取引係数表'!M82/'3.1 取引係数表'!M$85,0)</f>
        <v>7.7210362078359504E-2</v>
      </c>
      <c r="N82" s="29">
        <f>IFERROR('3.1 取引係数表'!N82/'3.1 取引係数表'!N$85,0)</f>
        <v>9.6765012807134045E-3</v>
      </c>
      <c r="O82" s="29">
        <f>IFERROR('3.1 取引係数表'!O82/'3.1 取引係数表'!O$85,0)</f>
        <v>7.571428571428572E-2</v>
      </c>
      <c r="P82" s="29">
        <f>IFERROR('3.1 取引係数表'!P82/'3.1 取引係数表'!P$85,0)</f>
        <v>4.2268893087651867E-2</v>
      </c>
      <c r="Q82" s="29">
        <f>IFERROR('3.1 取引係数表'!Q82/'3.1 取引係数表'!Q$85,0)</f>
        <v>2.6078309509011809E-2</v>
      </c>
      <c r="R82" s="29">
        <f>IFERROR('3.1 取引係数表'!R82/'3.1 取引係数表'!R$85,0)</f>
        <v>2.7433121769726763E-2</v>
      </c>
      <c r="S82" s="29">
        <f>IFERROR('3.1 取引係数表'!S82/'3.1 取引係数表'!S$85,0)</f>
        <v>2.944403803950256E-2</v>
      </c>
      <c r="T82" s="29">
        <f>IFERROR('3.1 取引係数表'!T82/'3.1 取引係数表'!T$85,0)</f>
        <v>3.3605108591998993E-2</v>
      </c>
      <c r="U82" s="29">
        <f>IFERROR('3.1 取引係数表'!U82/'3.1 取引係数表'!U$85,0)</f>
        <v>1.3083422304822914E-2</v>
      </c>
      <c r="V82" s="29">
        <f>IFERROR('3.1 取引係数表'!V82/'3.1 取引係数表'!V$85,0)</f>
        <v>3.0478265728014303E-2</v>
      </c>
      <c r="W82" s="29">
        <f>IFERROR('3.1 取引係数表'!W82/'3.1 取引係数表'!W$85,0)</f>
        <v>2.0469384153873303E-2</v>
      </c>
      <c r="X82" s="29">
        <f>IFERROR('3.1 取引係数表'!X82/'3.1 取引係数表'!X$85,0)</f>
        <v>2.0780946054941404E-2</v>
      </c>
      <c r="Y82" s="29">
        <f>IFERROR('3.1 取引係数表'!Y82/'3.1 取引係数表'!Y$85,0)</f>
        <v>4.5272969374167776E-2</v>
      </c>
      <c r="Z82" s="29">
        <f>IFERROR('3.1 取引係数表'!Z82/'3.1 取引係数表'!Z$85,0)</f>
        <v>0</v>
      </c>
      <c r="AA82" s="29">
        <f>IFERROR('3.1 取引係数表'!AA82/'3.1 取引係数表'!AA$85,0)</f>
        <v>4.3202637903609703E-2</v>
      </c>
      <c r="AB82" s="29">
        <f>IFERROR('3.1 取引係数表'!AB82/'3.1 取引係数表'!AB$85,0)</f>
        <v>2.7096774193548386E-2</v>
      </c>
      <c r="AC82" s="29">
        <f>IFERROR('3.1 取引係数表'!AC82/'3.1 取引係数表'!AC$85,0)</f>
        <v>1.0878693357098786E-2</v>
      </c>
      <c r="AD82" s="29">
        <f>IFERROR('3.1 取引係数表'!AD82/'3.1 取引係数表'!AD$85,0)</f>
        <v>3.2311899620179892E-2</v>
      </c>
      <c r="AE82" s="29">
        <f>IFERROR('3.1 取引係数表'!AE82/'3.1 取引係数表'!AE$85,0)</f>
        <v>2.6779252110977082E-2</v>
      </c>
      <c r="AF82" s="29">
        <f>IFERROR('3.1 取引係数表'!AF82/'3.1 取引係数表'!AF$85,0)</f>
        <v>3.2458460219939603E-2</v>
      </c>
      <c r="AG82" s="29">
        <f>IFERROR('3.1 取引係数表'!AG82/'3.1 取引係数表'!AG$85,0)</f>
        <v>3.8859912212528873E-2</v>
      </c>
      <c r="AH82" s="29">
        <f>IFERROR('3.1 取引係数表'!AH82/'3.1 取引係数表'!AH$85,0)</f>
        <v>2.0314392846841649E-2</v>
      </c>
      <c r="AI82" s="29">
        <f>IFERROR('3.1 取引係数表'!AI82/'3.1 取引係数表'!AI$85,0)</f>
        <v>3.2520775623268695E-2</v>
      </c>
      <c r="AJ82" s="29">
        <f>IFERROR('3.1 取引係数表'!AJ82/'3.1 取引係数表'!AJ$85,0)</f>
        <v>2.1418749252660529E-2</v>
      </c>
      <c r="AK82" s="29">
        <f>IFERROR('3.1 取引係数表'!AK82/'3.1 取引係数表'!AK$85,0)</f>
        <v>2.668262461278513E-2</v>
      </c>
      <c r="AL82" s="29">
        <f>IFERROR('3.1 取引係数表'!AL82/'3.1 取引係数表'!AL$85,0)</f>
        <v>1.0106714279782419E-2</v>
      </c>
      <c r="AM82" s="29">
        <f>IFERROR('3.1 取引係数表'!AM82/'3.1 取引係数表'!AM$85,0)</f>
        <v>0</v>
      </c>
      <c r="AN82" s="29">
        <f>IFERROR('3.1 取引係数表'!AN82/'3.1 取引係数表'!AN$85,0)</f>
        <v>1.7191977077363897E-2</v>
      </c>
      <c r="AO82" s="29">
        <f>IFERROR('3.1 取引係数表'!AO82/'3.1 取引係数表'!AO$85,0)</f>
        <v>0</v>
      </c>
      <c r="AP82" s="29">
        <f>IFERROR('3.1 取引係数表'!AP82/'3.1 取引係数表'!AP$85,0)</f>
        <v>1.2164455380212507E-2</v>
      </c>
      <c r="AQ82" s="29">
        <f>IFERROR('3.1 取引係数表'!AQ82/'3.1 取引係数表'!AQ$85,0)</f>
        <v>1.2320916905444125E-2</v>
      </c>
      <c r="AR82" s="29">
        <f>IFERROR('3.1 取引係数表'!AR82/'3.1 取引係数表'!AR$85,0)</f>
        <v>1.7358171041490261E-2</v>
      </c>
      <c r="AS82" s="29">
        <f>IFERROR('3.1 取引係数表'!AS82/'3.1 取引係数表'!AS$85,0)</f>
        <v>0</v>
      </c>
      <c r="AT82" s="29">
        <f>IFERROR('3.1 取引係数表'!AT82/'3.1 取引係数表'!AT$85,0)</f>
        <v>2.7079524680073127E-2</v>
      </c>
      <c r="AU82" s="29">
        <f>IFERROR('3.1 取引係数表'!AU82/'3.1 取引係数表'!AU$85,0)</f>
        <v>0.1061128242336296</v>
      </c>
      <c r="AV82" s="29">
        <f>IFERROR('3.1 取引係数表'!AV82/'3.1 取引係数表'!AV$85,0)</f>
        <v>3.3100050389115954E-2</v>
      </c>
      <c r="AW82" s="29">
        <f>IFERROR('3.1 取引係数表'!AW82/'3.1 取引係数表'!AW$85,0)</f>
        <v>3.4940385036097137E-2</v>
      </c>
      <c r="AX82" s="29">
        <f>IFERROR('3.1 取引係数表'!AX82/'3.1 取引係数表'!AX$85,0)</f>
        <v>4.6625128342170773E-2</v>
      </c>
      <c r="AY82" s="29">
        <f>IFERROR('3.1 取引係数表'!AY82/'3.1 取引係数表'!AY$85,0)</f>
        <v>0.12120644719980604</v>
      </c>
      <c r="AZ82" s="29">
        <f>IFERROR('3.1 取引係数表'!AZ82/'3.1 取引係数表'!AZ$85,0)</f>
        <v>0</v>
      </c>
      <c r="BA82" s="29">
        <f>IFERROR('3.1 取引係数表'!BA82/'3.1 取引係数表'!BA$85,0)</f>
        <v>5.4246932163311931E-2</v>
      </c>
      <c r="BB82" s="29">
        <f>IFERROR('3.1 取引係数表'!BB82/'3.1 取引係数表'!BB$85,0)</f>
        <v>4.3828588874083751E-2</v>
      </c>
      <c r="BC82" s="29">
        <f>IFERROR('3.1 取引係数表'!BC82/'3.1 取引係数表'!BC$85,0)</f>
        <v>4.7999776929522939E-2</v>
      </c>
      <c r="BD82" s="29">
        <f>IFERROR('3.1 取引係数表'!BD82/'3.1 取引係数表'!BD$85,0)</f>
        <v>5.7774850754582212E-2</v>
      </c>
      <c r="BE82" s="29">
        <f>IFERROR('3.1 取引係数表'!BE82/'3.1 取引係数表'!BE$85,0)</f>
        <v>4.5755022115268079E-2</v>
      </c>
      <c r="BF82" s="29">
        <f>IFERROR('3.1 取引係数表'!BF82/'3.1 取引係数表'!BF$85,0)</f>
        <v>5.7612229412526757E-2</v>
      </c>
      <c r="BG82" s="29">
        <f>IFERROR('3.1 取引係数表'!BG82/'3.1 取引係数表'!BG$85,0)</f>
        <v>2.7074235807860263E-2</v>
      </c>
      <c r="BH82" s="29">
        <f>IFERROR('3.1 取引係数表'!BH82/'3.1 取引係数表'!BH$85,0)</f>
        <v>3.8337295056987873E-2</v>
      </c>
      <c r="BI82" s="29">
        <f>IFERROR('3.1 取引係数表'!BI82/'3.1 取引係数表'!BI$85,0)</f>
        <v>1.262411502456943E-3</v>
      </c>
      <c r="BJ82" s="29">
        <f>IFERROR('3.1 取引係数表'!BJ82/'3.1 取引係数表'!BJ$85,0)</f>
        <v>3.3469939511126703E-3</v>
      </c>
      <c r="BK82" s="29">
        <f>IFERROR('3.1 取引係数表'!BK82/'3.1 取引係数表'!BK$85,0)</f>
        <v>1.6995906393478671E-2</v>
      </c>
      <c r="BL82" s="29">
        <f>IFERROR('3.1 取引係数表'!BL82/'3.1 取引係数表'!BL$85,0)</f>
        <v>1.3224753388687815E-2</v>
      </c>
      <c r="BM82" s="29">
        <f>IFERROR('3.1 取引係数表'!BM82/'3.1 取引係数表'!BM$85,0)</f>
        <v>2.8362613924690545E-2</v>
      </c>
      <c r="BN82" s="29">
        <f>IFERROR('3.1 取引係数表'!BN82/'3.1 取引係数表'!BN$85,0)</f>
        <v>0</v>
      </c>
      <c r="BO82" s="29">
        <f>IFERROR('3.1 取引係数表'!BO82/'3.1 取引係数表'!BO$85,0)</f>
        <v>1.9544733650527103E-2</v>
      </c>
      <c r="BP82" s="29">
        <f>IFERROR('3.1 取引係数表'!BP82/'3.1 取引係数表'!BP$85,0)</f>
        <v>2.715029450045223E-2</v>
      </c>
      <c r="BQ82" s="29">
        <f>IFERROR('3.1 取引係数表'!BQ82/'3.1 取引係数表'!BQ$85,0)</f>
        <v>0.11587665590559947</v>
      </c>
      <c r="BR82" s="29">
        <f>IFERROR('3.1 取引係数表'!BR82/'3.1 取引係数表'!BR$85,0)</f>
        <v>2.3351146992651183E-2</v>
      </c>
      <c r="BS82" s="29">
        <f>IFERROR('3.1 取引係数表'!BS82/'3.1 取引係数表'!BS$85,0)</f>
        <v>3.6619718309859155E-2</v>
      </c>
      <c r="BT82" s="29">
        <f>IFERROR('3.1 取引係数表'!BT82/'3.1 取引係数表'!BT$85,0)</f>
        <v>8.0002218517845197E-2</v>
      </c>
      <c r="BU82" s="29">
        <f>IFERROR('3.1 取引係数表'!BU82/'3.1 取引係数表'!BU$85,0)</f>
        <v>0</v>
      </c>
      <c r="BV82" s="30">
        <f>IFERROR('3.1 取引係数表'!BV82/'3.1 取引係数表'!BV$85,0)</f>
        <v>1.4182236019324407E-2</v>
      </c>
    </row>
    <row r="83" spans="1:74">
      <c r="A83" s="25" t="s">
        <v>286</v>
      </c>
      <c r="B83" s="7" t="s">
        <v>243</v>
      </c>
      <c r="C83" s="28">
        <f>IFERROR('3.1 取引係数表'!C83/'3.1 取引係数表'!C$85,0)</f>
        <v>-6.3800698769557948E-3</v>
      </c>
      <c r="D83" s="29">
        <f>IFERROR('3.1 取引係数表'!D83/'3.1 取引係数表'!D$85,0)</f>
        <v>-1.6208523946968541E-2</v>
      </c>
      <c r="E83" s="29">
        <f>IFERROR('3.1 取引係数表'!E83/'3.1 取引係数表'!E$85,0)</f>
        <v>-4.2008961911874532E-4</v>
      </c>
      <c r="F83" s="29">
        <f>IFERROR('3.1 取引係数表'!F83/'3.1 取引係数表'!F$85,0)</f>
        <v>-2.7048315311319456E-2</v>
      </c>
      <c r="G83" s="29">
        <f>IFERROR('3.1 取引係数表'!G83/'3.1 取引係数表'!G$85,0)</f>
        <v>0</v>
      </c>
      <c r="H83" s="29">
        <f>IFERROR('3.1 取引係数表'!H83/'3.1 取引係数表'!H$85,0)</f>
        <v>-8.762705923589205E-5</v>
      </c>
      <c r="I83" s="29">
        <f>IFERROR('3.1 取引係数表'!I83/'3.1 取引係数表'!I$85,0)</f>
        <v>-1.4349332013854528E-2</v>
      </c>
      <c r="J83" s="29">
        <f>IFERROR('3.1 取引係数表'!J83/'3.1 取引係数表'!J$85,0)</f>
        <v>-6.2891598468589577E-5</v>
      </c>
      <c r="K83" s="29">
        <f>IFERROR('3.1 取引係数表'!K83/'3.1 取引係数表'!K$85,0)</f>
        <v>-1.1497871008966454E-4</v>
      </c>
      <c r="L83" s="29">
        <f>IFERROR('3.1 取引係数表'!L83/'3.1 取引係数表'!L$85,0)</f>
        <v>-3.4793309315330765E-3</v>
      </c>
      <c r="M83" s="29">
        <f>IFERROR('3.1 取引係数表'!M83/'3.1 取引係数表'!M$85,0)</f>
        <v>-4.9531923324582696E-5</v>
      </c>
      <c r="N83" s="29">
        <f>IFERROR('3.1 取引係数表'!N83/'3.1 取引係数表'!N$85,0)</f>
        <v>-3.7709894696897829E-3</v>
      </c>
      <c r="O83" s="29">
        <f>IFERROR('3.1 取引係数表'!O83/'3.1 取引係数表'!O$85,0)</f>
        <v>0</v>
      </c>
      <c r="P83" s="29">
        <f>IFERROR('3.1 取引係数表'!P83/'3.1 取引係数表'!P$85,0)</f>
        <v>-1.2515543497569563E-4</v>
      </c>
      <c r="Q83" s="29">
        <f>IFERROR('3.1 取引係数表'!Q83/'3.1 取引係数表'!Q$85,0)</f>
        <v>-2.7346177750155377E-4</v>
      </c>
      <c r="R83" s="29">
        <f>IFERROR('3.1 取引係数表'!R83/'3.1 取引係数表'!R$85,0)</f>
        <v>-1.0101180154548057E-4</v>
      </c>
      <c r="S83" s="29">
        <f>IFERROR('3.1 取引係数表'!S83/'3.1 取引係数表'!S$85,0)</f>
        <v>-6.0960741282613999E-5</v>
      </c>
      <c r="T83" s="29">
        <f>IFERROR('3.1 取引係数表'!T83/'3.1 取引係数表'!T$85,0)</f>
        <v>-8.7059866818650245E-5</v>
      </c>
      <c r="U83" s="29">
        <f>IFERROR('3.1 取引係数表'!U83/'3.1 取引係数表'!U$85,0)</f>
        <v>-1.581715370319111E-5</v>
      </c>
      <c r="V83" s="29">
        <f>IFERROR('3.1 取引係数表'!V83/'3.1 取引係数表'!V$85,0)</f>
        <v>-4.888814392669572E-5</v>
      </c>
      <c r="W83" s="29">
        <f>IFERROR('3.1 取引係数表'!W83/'3.1 取引係数表'!W$85,0)</f>
        <v>-5.8820069407681902E-5</v>
      </c>
      <c r="X83" s="29">
        <f>IFERROR('3.1 取引係数表'!X83/'3.1 取引係数表'!X$85,0)</f>
        <v>-5.2716758130242024E-5</v>
      </c>
      <c r="Y83" s="29">
        <f>IFERROR('3.1 取引係数表'!Y83/'3.1 取引係数表'!Y$85,0)</f>
        <v>-1.0049493756752003E-4</v>
      </c>
      <c r="Z83" s="29">
        <f>IFERROR('3.1 取引係数表'!Z83/'3.1 取引係数表'!Z$85,0)</f>
        <v>0</v>
      </c>
      <c r="AA83" s="29">
        <f>IFERROR('3.1 取引係数表'!AA83/'3.1 取引係数表'!AA$85,0)</f>
        <v>-8.1273438679190513E-5</v>
      </c>
      <c r="AB83" s="29">
        <f>IFERROR('3.1 取引係数表'!AB83/'3.1 取引係数表'!AB$85,0)</f>
        <v>0</v>
      </c>
      <c r="AC83" s="29">
        <f>IFERROR('3.1 取引係数表'!AC83/'3.1 取引係数表'!AC$85,0)</f>
        <v>-2.9992459038870226E-5</v>
      </c>
      <c r="AD83" s="29">
        <f>IFERROR('3.1 取引係数表'!AD83/'3.1 取引係数表'!AD$85,0)</f>
        <v>-5.1963934612451765E-5</v>
      </c>
      <c r="AE83" s="29">
        <f>IFERROR('3.1 取引係数表'!AE83/'3.1 取引係数表'!AE$85,0)</f>
        <v>-3.4464931931759438E-5</v>
      </c>
      <c r="AF83" s="29">
        <f>IFERROR('3.1 取引係数表'!AF83/'3.1 取引係数表'!AF$85,0)</f>
        <v>-8.11398115020754E-5</v>
      </c>
      <c r="AG83" s="29">
        <f>IFERROR('3.1 取引係数表'!AG83/'3.1 取引係数表'!AG$85,0)</f>
        <v>-1.0946068719419421E-4</v>
      </c>
      <c r="AH83" s="29">
        <f>IFERROR('3.1 取引係数表'!AH83/'3.1 取引係数表'!AH$85,0)</f>
        <v>-6.633977502163254E-5</v>
      </c>
      <c r="AI83" s="29">
        <f>IFERROR('3.1 取引係数表'!AI83/'3.1 取引係数表'!AI$85,0)</f>
        <v>-7.3868882733148667E-5</v>
      </c>
      <c r="AJ83" s="29">
        <f>IFERROR('3.1 取引係数表'!AJ83/'3.1 取引係数表'!AJ$85,0)</f>
        <v>-1.1957431543704412E-4</v>
      </c>
      <c r="AK83" s="29">
        <f>IFERROR('3.1 取引係数表'!AK83/'3.1 取引係数表'!AK$85,0)</f>
        <v>-3.5201351731906503E-5</v>
      </c>
      <c r="AL83" s="29">
        <f>IFERROR('3.1 取引係数表'!AL83/'3.1 取引係数表'!AL$85,0)</f>
        <v>-7.4741518913756591E-5</v>
      </c>
      <c r="AM83" s="29">
        <f>IFERROR('3.1 取引係数表'!AM83/'3.1 取引係数表'!AM$85,0)</f>
        <v>0</v>
      </c>
      <c r="AN83" s="29">
        <f>IFERROR('3.1 取引係数表'!AN83/'3.1 取引係数表'!AN$85,0)</f>
        <v>0</v>
      </c>
      <c r="AO83" s="29">
        <f>IFERROR('3.1 取引係数表'!AO83/'3.1 取引係数表'!AO$85,0)</f>
        <v>0</v>
      </c>
      <c r="AP83" s="29">
        <f>IFERROR('3.1 取引係数表'!AP83/'3.1 取引係数表'!AP$85,0)</f>
        <v>-6.9141844493979392E-5</v>
      </c>
      <c r="AQ83" s="29">
        <f>IFERROR('3.1 取引係数表'!AQ83/'3.1 取引係数表'!AQ$85,0)</f>
        <v>-5.7306590257879659E-5</v>
      </c>
      <c r="AR83" s="29">
        <f>IFERROR('3.1 取引係数表'!AR83/'3.1 取引係数表'!AR$85,0)</f>
        <v>0</v>
      </c>
      <c r="AS83" s="29">
        <f>IFERROR('3.1 取引係数表'!AS83/'3.1 取引係数表'!AS$85,0)</f>
        <v>0</v>
      </c>
      <c r="AT83" s="29">
        <f>IFERROR('3.1 取引係数表'!AT83/'3.1 取引係数表'!AT$85,0)</f>
        <v>-1.1425959780621572E-4</v>
      </c>
      <c r="AU83" s="29">
        <f>IFERROR('3.1 取引係数表'!AU83/'3.1 取引係数表'!AU$85,0)</f>
        <v>-1.2092629542293972E-4</v>
      </c>
      <c r="AV83" s="29">
        <f>IFERROR('3.1 取引係数表'!AV83/'3.1 取引係数表'!AV$85,0)</f>
        <v>-1.3709038847608916E-3</v>
      </c>
      <c r="AW83" s="29">
        <f>IFERROR('3.1 取引係数表'!AW83/'3.1 取引係数表'!AW$85,0)</f>
        <v>-4.8922555239553711E-3</v>
      </c>
      <c r="AX83" s="29">
        <f>IFERROR('3.1 取引係数表'!AX83/'3.1 取引係数表'!AX$85,0)</f>
        <v>-9.1562469233041257E-3</v>
      </c>
      <c r="AY83" s="29">
        <f>IFERROR('3.1 取引係数表'!AY83/'3.1 取引係数表'!AY$85,0)</f>
        <v>-5.1410487306480105E-4</v>
      </c>
      <c r="AZ83" s="29">
        <f>IFERROR('3.1 取引係数表'!AZ83/'3.1 取引係数表'!AZ$85,0)</f>
        <v>0</v>
      </c>
      <c r="BA83" s="29">
        <f>IFERROR('3.1 取引係数表'!BA83/'3.1 取引係数表'!BA$85,0)</f>
        <v>-4.2701511099724043E-5</v>
      </c>
      <c r="BB83" s="29">
        <f>IFERROR('3.1 取引係数表'!BB83/'3.1 取引係数表'!BB$85,0)</f>
        <v>-4.7292419802612995E-4</v>
      </c>
      <c r="BC83" s="29">
        <f>IFERROR('3.1 取引係数表'!BC83/'3.1 取引係数表'!BC$85,0)</f>
        <v>-3.2305594813024384E-2</v>
      </c>
      <c r="BD83" s="29">
        <f>IFERROR('3.1 取引係数表'!BD83/'3.1 取引係数表'!BD$85,0)</f>
        <v>-6.0582827111224698E-3</v>
      </c>
      <c r="BE83" s="29">
        <f>IFERROR('3.1 取引係数表'!BE83/'3.1 取引係数表'!BE$85,0)</f>
        <v>0</v>
      </c>
      <c r="BF83" s="29">
        <f>IFERROR('3.1 取引係数表'!BF83/'3.1 取引係数表'!BF$85,0)</f>
        <v>-3.1708626103478695E-3</v>
      </c>
      <c r="BG83" s="29">
        <f>IFERROR('3.1 取引係数表'!BG83/'3.1 取引係数表'!BG$85,0)</f>
        <v>-4.4109214414891272E-5</v>
      </c>
      <c r="BH83" s="29">
        <f>IFERROR('3.1 取引係数表'!BH83/'3.1 取引係数表'!BH$85,0)</f>
        <v>-3.0474797342597672E-4</v>
      </c>
      <c r="BI83" s="29">
        <f>IFERROR('3.1 取引係数表'!BI83/'3.1 取引係数表'!BI$85,0)</f>
        <v>0</v>
      </c>
      <c r="BJ83" s="29">
        <f>IFERROR('3.1 取引係数表'!BJ83/'3.1 取引係数表'!BJ$85,0)</f>
        <v>-2.2244847323345967E-5</v>
      </c>
      <c r="BK83" s="29">
        <f>IFERROR('3.1 取引係数表'!BK83/'3.1 取引係数表'!BK$85,0)</f>
        <v>-2.1805795303873585E-2</v>
      </c>
      <c r="BL83" s="29">
        <f>IFERROR('3.1 取引係数表'!BL83/'3.1 取引係数表'!BL$85,0)</f>
        <v>-4.0415868284720746E-3</v>
      </c>
      <c r="BM83" s="29">
        <f>IFERROR('3.1 取引係数表'!BM83/'3.1 取引係数表'!BM$85,0)</f>
        <v>-1.4881826454119585E-2</v>
      </c>
      <c r="BN83" s="29">
        <f>IFERROR('3.1 取引係数表'!BN83/'3.1 取引係数表'!BN$85,0)</f>
        <v>0</v>
      </c>
      <c r="BO83" s="29">
        <f>IFERROR('3.1 取引係数表'!BO83/'3.1 取引係数表'!BO$85,0)</f>
        <v>-3.9982407740594141E-5</v>
      </c>
      <c r="BP83" s="29">
        <f>IFERROR('3.1 取引係数表'!BP83/'3.1 取引係数表'!BP$85,0)</f>
        <v>-7.7577522372475056E-4</v>
      </c>
      <c r="BQ83" s="29">
        <f>IFERROR('3.1 取引係数表'!BQ83/'3.1 取引係数表'!BQ$85,0)</f>
        <v>-4.0075698541689856E-5</v>
      </c>
      <c r="BR83" s="29">
        <f>IFERROR('3.1 取引係数表'!BR83/'3.1 取引係数表'!BR$85,0)</f>
        <v>-3.8133215665124996E-5</v>
      </c>
      <c r="BS83" s="29">
        <f>IFERROR('3.1 取引係数表'!BS83/'3.1 取引係数表'!BS$85,0)</f>
        <v>-1.1878499915153572E-4</v>
      </c>
      <c r="BT83" s="29">
        <f>IFERROR('3.1 取引係数表'!BT83/'3.1 取引係数表'!BT$85,0)</f>
        <v>-1.3249481575517422E-4</v>
      </c>
      <c r="BU83" s="29">
        <f>IFERROR('3.1 取引係数表'!BU83/'3.1 取引係数表'!BU$85,0)</f>
        <v>0</v>
      </c>
      <c r="BV83" s="30">
        <f>IFERROR('3.1 取引係数表'!BV83/'3.1 取引係数表'!BV$85,0)</f>
        <v>-2.0949587674024415E-4</v>
      </c>
    </row>
    <row r="84" spans="1:74">
      <c r="A84" s="19" t="s">
        <v>287</v>
      </c>
      <c r="B84" s="20" t="s">
        <v>245</v>
      </c>
      <c r="C84" s="31">
        <f>IFERROR('3.1 取引係数表'!C84/'3.1 取引係数表'!C$85,0)</f>
        <v>0.47672174681137158</v>
      </c>
      <c r="D84" s="32">
        <f>IFERROR('3.1 取引係数表'!D84/'3.1 取引係数表'!D$85,0)</f>
        <v>0.17237636578522098</v>
      </c>
      <c r="E84" s="32">
        <f>IFERROR('3.1 取引係数表'!E84/'3.1 取引係数表'!E$85,0)</f>
        <v>0.65109223300970875</v>
      </c>
      <c r="F84" s="32">
        <f>IFERROR('3.1 取引係数表'!F84/'3.1 取引係数表'!F$85,0)</f>
        <v>0.85874003945979838</v>
      </c>
      <c r="G84" s="32">
        <f>IFERROR('3.1 取引係数表'!G84/'3.1 取引係数表'!G$85,0)</f>
        <v>0.68155164636896703</v>
      </c>
      <c r="H84" s="32">
        <f>IFERROR('3.1 取引係数表'!H84/'3.1 取引係数表'!H$85,0)</f>
        <v>0.42551699964949175</v>
      </c>
      <c r="I84" s="32">
        <f>IFERROR('3.1 取引係数表'!I84/'3.1 取引係数表'!I$85,0)</f>
        <v>0.28055418109846608</v>
      </c>
      <c r="J84" s="32">
        <f>IFERROR('3.1 取引係数表'!J84/'3.1 取引係数表'!J$85,0)</f>
        <v>0.2738378811820476</v>
      </c>
      <c r="K84" s="32">
        <f>IFERROR('3.1 取引係数表'!K84/'3.1 取引係数表'!K$85,0)</f>
        <v>0.40216536954345911</v>
      </c>
      <c r="L84" s="32">
        <f>IFERROR('3.1 取引係数表'!L84/'3.1 取引係数表'!L$85,0)</f>
        <v>0.28253322776655998</v>
      </c>
      <c r="M84" s="32">
        <f>IFERROR('3.1 取引係数表'!M84/'3.1 取引係数表'!M$85,0)</f>
        <v>0.59143097726484717</v>
      </c>
      <c r="N84" s="32">
        <f>IFERROR('3.1 取引係数表'!N84/'3.1 取引係数表'!N$85,0)</f>
        <v>0.57781519779907031</v>
      </c>
      <c r="O84" s="32">
        <f>IFERROR('3.1 取引係数表'!O84/'3.1 取引係数表'!O$85,0)</f>
        <v>0.55142857142857138</v>
      </c>
      <c r="P84" s="32">
        <f>IFERROR('3.1 取引係数表'!P84/'3.1 取引係数表'!P$85,0)</f>
        <v>0.33976605353961103</v>
      </c>
      <c r="Q84" s="32">
        <f>IFERROR('3.1 取引係数表'!Q84/'3.1 取引係数表'!Q$85,0)</f>
        <v>0.31403356121814791</v>
      </c>
      <c r="R84" s="32">
        <f>IFERROR('3.1 取引係数表'!R84/'3.1 取引係数表'!R$85,0)</f>
        <v>0.38111752723109815</v>
      </c>
      <c r="S84" s="32">
        <f>IFERROR('3.1 取引係数表'!S84/'3.1 取引係数表'!S$85,0)</f>
        <v>0.43794196537429897</v>
      </c>
      <c r="T84" s="32">
        <f>IFERROR('3.1 取引係数表'!T84/'3.1 取引係数表'!T$85,0)</f>
        <v>0.52763138447459368</v>
      </c>
      <c r="U84" s="32">
        <f>IFERROR('3.1 取引係数表'!U84/'3.1 取引係数表'!U$85,0)</f>
        <v>0.21841116691051446</v>
      </c>
      <c r="V84" s="32">
        <f>IFERROR('3.1 取引係数表'!V84/'3.1 取引係数表'!V$85,0)</f>
        <v>0.36191892948932841</v>
      </c>
      <c r="W84" s="32">
        <f>IFERROR('3.1 取引係数表'!W84/'3.1 取引係数表'!W$85,0)</f>
        <v>0.32645138521263456</v>
      </c>
      <c r="X84" s="32">
        <f>IFERROR('3.1 取引係数表'!X84/'3.1 取引係数表'!X$85,0)</f>
        <v>0.33610096313517102</v>
      </c>
      <c r="Y84" s="32">
        <f>IFERROR('3.1 取引係数表'!Y84/'3.1 取引係数表'!Y$85,0)</f>
        <v>0.49792729191266988</v>
      </c>
      <c r="Z84" s="32">
        <f>IFERROR('3.1 取引係数表'!Z84/'3.1 取引係数表'!Z$85,0)</f>
        <v>0</v>
      </c>
      <c r="AA84" s="32">
        <f>IFERROR('3.1 取引係数表'!AA84/'3.1 取引係数表'!AA$85,0)</f>
        <v>0.37099002658802493</v>
      </c>
      <c r="AB84" s="32">
        <f>IFERROR('3.1 取引係数表'!AB84/'3.1 取引係数表'!AB$85,0)</f>
        <v>0.39642679900744415</v>
      </c>
      <c r="AC84" s="32">
        <f>IFERROR('3.1 取引係数表'!AC84/'3.1 取引係数表'!AC$85,0)</f>
        <v>0.24559110852128607</v>
      </c>
      <c r="AD84" s="32">
        <f>IFERROR('3.1 取引係数表'!AD84/'3.1 取引係数表'!AD$85,0)</f>
        <v>0.18601034203145148</v>
      </c>
      <c r="AE84" s="32">
        <f>IFERROR('3.1 取引係数表'!AE84/'3.1 取引係数表'!AE$85,0)</f>
        <v>0.30018955712562467</v>
      </c>
      <c r="AF84" s="32">
        <f>IFERROR('3.1 取引係数表'!AF84/'3.1 取引係数表'!AF$85,0)</f>
        <v>0.3653573574791889</v>
      </c>
      <c r="AG84" s="32">
        <f>IFERROR('3.1 取引係数表'!AG84/'3.1 取引係数表'!AG$85,0)</f>
        <v>0.45721592215155926</v>
      </c>
      <c r="AH84" s="32">
        <f>IFERROR('3.1 取引係数表'!AH84/'3.1 取引係数表'!AH$85,0)</f>
        <v>0.43950966253244883</v>
      </c>
      <c r="AI84" s="32">
        <f>IFERROR('3.1 取引係数表'!AI84/'3.1 取引係数表'!AI$85,0)</f>
        <v>0.48382271468144045</v>
      </c>
      <c r="AJ84" s="32">
        <f>IFERROR('3.1 取引係数表'!AJ84/'3.1 取引係数表'!AJ$85,0)</f>
        <v>0.43239940810713856</v>
      </c>
      <c r="AK84" s="32">
        <f>IFERROR('3.1 取引係数表'!AK84/'3.1 取引係数表'!AK$85,0)</f>
        <v>0.33043508870740634</v>
      </c>
      <c r="AL84" s="32">
        <f>IFERROR('3.1 取引係数表'!AL84/'3.1 取引係数表'!AL$85,0)</f>
        <v>0.40220902711456213</v>
      </c>
      <c r="AM84" s="32">
        <f>IFERROR('3.1 取引係数表'!AM84/'3.1 取引係数表'!AM$85,0)</f>
        <v>0</v>
      </c>
      <c r="AN84" s="32">
        <f>IFERROR('3.1 取引係数表'!AN84/'3.1 取引係数表'!AN$85,0)</f>
        <v>0.68051575931232089</v>
      </c>
      <c r="AO84" s="32">
        <f>IFERROR('3.1 取引係数表'!AO84/'3.1 取引係数表'!AO$85,0)</f>
        <v>0</v>
      </c>
      <c r="AP84" s="32">
        <f>IFERROR('3.1 取引係数表'!AP84/'3.1 取引係数表'!AP$85,0)</f>
        <v>0.42168558798374867</v>
      </c>
      <c r="AQ84" s="32">
        <f>IFERROR('3.1 取引係数表'!AQ84/'3.1 取引係数表'!AQ$85,0)</f>
        <v>0.43982808022922637</v>
      </c>
      <c r="AR84" s="32">
        <f>IFERROR('3.1 取引係数表'!AR84/'3.1 取引係数表'!AR$85,0)</f>
        <v>0.52328535139712107</v>
      </c>
      <c r="AS84" s="32">
        <f>IFERROR('3.1 取引係数表'!AS84/'3.1 取引係数表'!AS$85,0)</f>
        <v>0</v>
      </c>
      <c r="AT84" s="32">
        <f>IFERROR('3.1 取引係数表'!AT84/'3.1 取引係数表'!AT$85,0)</f>
        <v>0.50891224862888484</v>
      </c>
      <c r="AU84" s="32">
        <f>IFERROR('3.1 取引係数表'!AU84/'3.1 取引係数表'!AU$85,0)</f>
        <v>0.74085494890864023</v>
      </c>
      <c r="AV84" s="32">
        <f>IFERROR('3.1 取引係数表'!AV84/'3.1 取引係数表'!AV$85,0)</f>
        <v>0.45822262391323476</v>
      </c>
      <c r="AW84" s="32">
        <f>IFERROR('3.1 取引係数表'!AW84/'3.1 取引係数表'!AW$85,0)</f>
        <v>0.47093633778166705</v>
      </c>
      <c r="AX84" s="32">
        <f>IFERROR('3.1 取引係数表'!AX84/'3.1 取引係数表'!AX$85,0)</f>
        <v>0.46530893542806512</v>
      </c>
      <c r="AY84" s="32">
        <f>IFERROR('3.1 取引係数表'!AY84/'3.1 取引係数表'!AY$85,0)</f>
        <v>0.70127151664184528</v>
      </c>
      <c r="AZ84" s="32">
        <f>IFERROR('3.1 取引係数表'!AZ84/'3.1 取引係数表'!AZ$85,0)</f>
        <v>0</v>
      </c>
      <c r="BA84" s="32">
        <f>IFERROR('3.1 取引係数表'!BA84/'3.1 取引係数表'!BA$85,0)</f>
        <v>0.55493282518535125</v>
      </c>
      <c r="BB84" s="32">
        <f>IFERROR('3.1 取引係数表'!BB84/'3.1 取引係数表'!BB$85,0)</f>
        <v>0.6509006245737976</v>
      </c>
      <c r="BC84" s="32">
        <f>IFERROR('3.1 取引係数表'!BC84/'3.1 取引係数表'!BC$85,0)</f>
        <v>0.62058059961931267</v>
      </c>
      <c r="BD84" s="32">
        <f>IFERROR('3.1 取引係数表'!BD84/'3.1 取引係数表'!BD$85,0)</f>
        <v>0.80652813546438096</v>
      </c>
      <c r="BE84" s="32">
        <f>IFERROR('3.1 取引係数表'!BE84/'3.1 取引係数表'!BE$85,0)</f>
        <v>0.90096244128027614</v>
      </c>
      <c r="BF84" s="32">
        <f>IFERROR('3.1 取引係数表'!BF84/'3.1 取引係数表'!BF$85,0)</f>
        <v>0.61192096285649067</v>
      </c>
      <c r="BG84" s="32">
        <f>IFERROR('3.1 取引係数表'!BG84/'3.1 取引係数表'!BG$85,0)</f>
        <v>0.69045035507917607</v>
      </c>
      <c r="BH84" s="32">
        <f>IFERROR('3.1 取引係数表'!BH84/'3.1 取引係数表'!BH$85,0)</f>
        <v>0.55000914243920274</v>
      </c>
      <c r="BI84" s="32">
        <f>IFERROR('3.1 取引係数表'!BI84/'3.1 取引係数表'!BI$85,0)</f>
        <v>0.66228229643419467</v>
      </c>
      <c r="BJ84" s="32">
        <f>IFERROR('3.1 取引係数表'!BJ84/'3.1 取引係数表'!BJ$85,0)</f>
        <v>0.82816882127976321</v>
      </c>
      <c r="BK84" s="32">
        <f>IFERROR('3.1 取引係数表'!BK84/'3.1 取引係数表'!BK$85,0)</f>
        <v>0.55253944490748241</v>
      </c>
      <c r="BL84" s="32">
        <f>IFERROR('3.1 取引係数表'!BL84/'3.1 取引係数表'!BL$85,0)</f>
        <v>0.71249911290894896</v>
      </c>
      <c r="BM84" s="32">
        <f>IFERROR('3.1 取引係数表'!BM84/'3.1 取引係数表'!BM$85,0)</f>
        <v>0.65045281002200261</v>
      </c>
      <c r="BN84" s="32">
        <f>IFERROR('3.1 取引係数表'!BN84/'3.1 取引係数表'!BN$85,0)</f>
        <v>0</v>
      </c>
      <c r="BO84" s="32">
        <f>IFERROR('3.1 取引係数表'!BO84/'3.1 取引係数表'!BO$85,0)</f>
        <v>0.61518265296602825</v>
      </c>
      <c r="BP84" s="32">
        <f>IFERROR('3.1 取引係数表'!BP84/'3.1 取引係数表'!BP$85,0)</f>
        <v>0.5818700227217577</v>
      </c>
      <c r="BQ84" s="32">
        <f>IFERROR('3.1 取引係数表'!BQ84/'3.1 取引係数表'!BQ$85,0)</f>
        <v>0.66808861182233104</v>
      </c>
      <c r="BR84" s="32">
        <f>IFERROR('3.1 取引係数表'!BR84/'3.1 取引係数表'!BR$85,0)</f>
        <v>0.43687318526750452</v>
      </c>
      <c r="BS84" s="32">
        <f>IFERROR('3.1 取引係数表'!BS84/'3.1 取引係数表'!BS$85,0)</f>
        <v>0.4997369760733073</v>
      </c>
      <c r="BT84" s="32">
        <f>IFERROR('3.1 取引係数表'!BT84/'3.1 取引係数表'!BT$85,0)</f>
        <v>0.72132026461987853</v>
      </c>
      <c r="BU84" s="32">
        <f>IFERROR('3.1 取引係数表'!BU84/'3.1 取引係数表'!BU$85,0)</f>
        <v>0</v>
      </c>
      <c r="BV84" s="33">
        <f>IFERROR('3.1 取引係数表'!BV84/'3.1 取引係数表'!BV$85,0)</f>
        <v>-0.13135391471613309</v>
      </c>
    </row>
    <row r="85" spans="1:74">
      <c r="A85" s="19" t="s">
        <v>288</v>
      </c>
      <c r="B85" s="20" t="s">
        <v>184</v>
      </c>
      <c r="C85" s="31">
        <f>IFERROR('3.1 取引係数表'!C85/'3.1 取引係数表'!C$85,0)</f>
        <v>1</v>
      </c>
      <c r="D85" s="32">
        <f>IFERROR('3.1 取引係数表'!D85/'3.1 取引係数表'!D$85,0)</f>
        <v>1</v>
      </c>
      <c r="E85" s="32">
        <f>IFERROR('3.1 取引係数表'!E85/'3.1 取引係数表'!E$85,0)</f>
        <v>1</v>
      </c>
      <c r="F85" s="32">
        <f>IFERROR('3.1 取引係数表'!F85/'3.1 取引係数表'!F$85,0)</f>
        <v>1</v>
      </c>
      <c r="G85" s="32">
        <f>IFERROR('3.1 取引係数表'!G85/'3.1 取引係数表'!G$85,0)</f>
        <v>1</v>
      </c>
      <c r="H85" s="32">
        <f>IFERROR('3.1 取引係数表'!H85/'3.1 取引係数表'!H$85,0)</f>
        <v>1</v>
      </c>
      <c r="I85" s="32">
        <f>IFERROR('3.1 取引係数表'!I85/'3.1 取引係数表'!I$85,0)</f>
        <v>1</v>
      </c>
      <c r="J85" s="32">
        <f>IFERROR('3.1 取引係数表'!J85/'3.1 取引係数表'!J$85,0)</f>
        <v>1</v>
      </c>
      <c r="K85" s="32">
        <f>IFERROR('3.1 取引係数表'!K85/'3.1 取引係数表'!K$85,0)</f>
        <v>1</v>
      </c>
      <c r="L85" s="32">
        <f>IFERROR('3.1 取引係数表'!L85/'3.1 取引係数表'!L$85,0)</f>
        <v>1</v>
      </c>
      <c r="M85" s="32">
        <f>IFERROR('3.1 取引係数表'!M85/'3.1 取引係数表'!M$85,0)</f>
        <v>1</v>
      </c>
      <c r="N85" s="32">
        <f>IFERROR('3.1 取引係数表'!N85/'3.1 取引係数表'!N$85,0)</f>
        <v>1</v>
      </c>
      <c r="O85" s="32">
        <f>IFERROR('3.1 取引係数表'!O85/'3.1 取引係数表'!O$85,0)</f>
        <v>1</v>
      </c>
      <c r="P85" s="32">
        <f>IFERROR('3.1 取引係数表'!P85/'3.1 取引係数表'!P$85,0)</f>
        <v>1</v>
      </c>
      <c r="Q85" s="32">
        <f>IFERROR('3.1 取引係数表'!Q85/'3.1 取引係数表'!Q$85,0)</f>
        <v>1</v>
      </c>
      <c r="R85" s="32">
        <f>IFERROR('3.1 取引係数表'!R85/'3.1 取引係数表'!R$85,0)</f>
        <v>1</v>
      </c>
      <c r="S85" s="32">
        <f>IFERROR('3.1 取引係数表'!S85/'3.1 取引係数表'!S$85,0)</f>
        <v>1</v>
      </c>
      <c r="T85" s="32">
        <f>IFERROR('3.1 取引係数表'!T85/'3.1 取引係数表'!T$85,0)</f>
        <v>1</v>
      </c>
      <c r="U85" s="32">
        <f>IFERROR('3.1 取引係数表'!U85/'3.1 取引係数表'!U$85,0)</f>
        <v>1</v>
      </c>
      <c r="V85" s="32">
        <f>IFERROR('3.1 取引係数表'!V85/'3.1 取引係数表'!V$85,0)</f>
        <v>1</v>
      </c>
      <c r="W85" s="32">
        <f>IFERROR('3.1 取引係数表'!W85/'3.1 取引係数表'!W$85,0)</f>
        <v>1</v>
      </c>
      <c r="X85" s="32">
        <f>IFERROR('3.1 取引係数表'!X85/'3.1 取引係数表'!X$85,0)</f>
        <v>1</v>
      </c>
      <c r="Y85" s="32">
        <f>IFERROR('3.1 取引係数表'!Y85/'3.1 取引係数表'!Y$85,0)</f>
        <v>1</v>
      </c>
      <c r="Z85" s="32">
        <f>IFERROR('3.1 取引係数表'!Z85/'3.1 取引係数表'!Z$85,0)</f>
        <v>0</v>
      </c>
      <c r="AA85" s="32">
        <f>IFERROR('3.1 取引係数表'!AA85/'3.1 取引係数表'!AA$85,0)</f>
        <v>1</v>
      </c>
      <c r="AB85" s="32">
        <f>IFERROR('3.1 取引係数表'!AB85/'3.1 取引係数表'!AB$85,0)</f>
        <v>1</v>
      </c>
      <c r="AC85" s="32">
        <f>IFERROR('3.1 取引係数表'!AC85/'3.1 取引係数表'!AC$85,0)</f>
        <v>1</v>
      </c>
      <c r="AD85" s="32">
        <f>IFERROR('3.1 取引係数表'!AD85/'3.1 取引係数表'!AD$85,0)</f>
        <v>1</v>
      </c>
      <c r="AE85" s="32">
        <f>IFERROR('3.1 取引係数表'!AE85/'3.1 取引係数表'!AE$85,0)</f>
        <v>1</v>
      </c>
      <c r="AF85" s="32">
        <f>IFERROR('3.1 取引係数表'!AF85/'3.1 取引係数表'!AF$85,0)</f>
        <v>1</v>
      </c>
      <c r="AG85" s="32">
        <f>IFERROR('3.1 取引係数表'!AG85/'3.1 取引係数表'!AG$85,0)</f>
        <v>1</v>
      </c>
      <c r="AH85" s="32">
        <f>IFERROR('3.1 取引係数表'!AH85/'3.1 取引係数表'!AH$85,0)</f>
        <v>1</v>
      </c>
      <c r="AI85" s="32">
        <f>IFERROR('3.1 取引係数表'!AI85/'3.1 取引係数表'!AI$85,0)</f>
        <v>1</v>
      </c>
      <c r="AJ85" s="32">
        <f>IFERROR('3.1 取引係数表'!AJ85/'3.1 取引係数表'!AJ$85,0)</f>
        <v>1</v>
      </c>
      <c r="AK85" s="32">
        <f>IFERROR('3.1 取引係数表'!AK85/'3.1 取引係数表'!AK$85,0)</f>
        <v>1</v>
      </c>
      <c r="AL85" s="32">
        <f>IFERROR('3.1 取引係数表'!AL85/'3.1 取引係数表'!AL$85,0)</f>
        <v>1</v>
      </c>
      <c r="AM85" s="32">
        <f>IFERROR('3.1 取引係数表'!AM85/'3.1 取引係数表'!AM$85,0)</f>
        <v>0</v>
      </c>
      <c r="AN85" s="32">
        <f>IFERROR('3.1 取引係数表'!AN85/'3.1 取引係数表'!AN$85,0)</f>
        <v>1</v>
      </c>
      <c r="AO85" s="32">
        <f>IFERROR('3.1 取引係数表'!AO85/'3.1 取引係数表'!AO$85,0)</f>
        <v>0</v>
      </c>
      <c r="AP85" s="32">
        <f>IFERROR('3.1 取引係数表'!AP85/'3.1 取引係数表'!AP$85,0)</f>
        <v>1</v>
      </c>
      <c r="AQ85" s="32">
        <f>IFERROR('3.1 取引係数表'!AQ85/'3.1 取引係数表'!AQ$85,0)</f>
        <v>1</v>
      </c>
      <c r="AR85" s="32">
        <f>IFERROR('3.1 取引係数表'!AR85/'3.1 取引係数表'!AR$85,0)</f>
        <v>1</v>
      </c>
      <c r="AS85" s="32">
        <f>IFERROR('3.1 取引係数表'!AS85/'3.1 取引係数表'!AS$85,0)</f>
        <v>0</v>
      </c>
      <c r="AT85" s="32">
        <f>IFERROR('3.1 取引係数表'!AT85/'3.1 取引係数表'!AT$85,0)</f>
        <v>1</v>
      </c>
      <c r="AU85" s="32">
        <f>IFERROR('3.1 取引係数表'!AU85/'3.1 取引係数表'!AU$85,0)</f>
        <v>1</v>
      </c>
      <c r="AV85" s="32">
        <f>IFERROR('3.1 取引係数表'!AV85/'3.1 取引係数表'!AV$85,0)</f>
        <v>1</v>
      </c>
      <c r="AW85" s="32">
        <f>IFERROR('3.1 取引係数表'!AW85/'3.1 取引係数表'!AW$85,0)</f>
        <v>1</v>
      </c>
      <c r="AX85" s="32">
        <f>IFERROR('3.1 取引係数表'!AX85/'3.1 取引係数表'!AX$85,0)</f>
        <v>1</v>
      </c>
      <c r="AY85" s="32">
        <f>IFERROR('3.1 取引係数表'!AY85/'3.1 取引係数表'!AY$85,0)</f>
        <v>1</v>
      </c>
      <c r="AZ85" s="32">
        <f>IFERROR('3.1 取引係数表'!AZ85/'3.1 取引係数表'!AZ$85,0)</f>
        <v>0</v>
      </c>
      <c r="BA85" s="32">
        <f>IFERROR('3.1 取引係数表'!BA85/'3.1 取引係数表'!BA$85,0)</f>
        <v>1</v>
      </c>
      <c r="BB85" s="32">
        <f>IFERROR('3.1 取引係数表'!BB85/'3.1 取引係数表'!BB$85,0)</f>
        <v>1</v>
      </c>
      <c r="BC85" s="32">
        <f>IFERROR('3.1 取引係数表'!BC85/'3.1 取引係数表'!BC$85,0)</f>
        <v>1</v>
      </c>
      <c r="BD85" s="32">
        <f>IFERROR('3.1 取引係数表'!BD85/'3.1 取引係数表'!BD$85,0)</f>
        <v>1</v>
      </c>
      <c r="BE85" s="32">
        <f>IFERROR('3.1 取引係数表'!BE85/'3.1 取引係数表'!BE$85,0)</f>
        <v>1</v>
      </c>
      <c r="BF85" s="32">
        <f>IFERROR('3.1 取引係数表'!BF85/'3.1 取引係数表'!BF$85,0)</f>
        <v>1</v>
      </c>
      <c r="BG85" s="32">
        <f>IFERROR('3.1 取引係数表'!BG85/'3.1 取引係数表'!BG$85,0)</f>
        <v>1</v>
      </c>
      <c r="BH85" s="32">
        <f>IFERROR('3.1 取引係数表'!BH85/'3.1 取引係数表'!BH$85,0)</f>
        <v>1</v>
      </c>
      <c r="BI85" s="32">
        <f>IFERROR('3.1 取引係数表'!BI85/'3.1 取引係数表'!BI$85,0)</f>
        <v>1</v>
      </c>
      <c r="BJ85" s="32">
        <f>IFERROR('3.1 取引係数表'!BJ85/'3.1 取引係数表'!BJ$85,0)</f>
        <v>1</v>
      </c>
      <c r="BK85" s="32">
        <f>IFERROR('3.1 取引係数表'!BK85/'3.1 取引係数表'!BK$85,0)</f>
        <v>1</v>
      </c>
      <c r="BL85" s="32">
        <f>IFERROR('3.1 取引係数表'!BL85/'3.1 取引係数表'!BL$85,0)</f>
        <v>1</v>
      </c>
      <c r="BM85" s="32">
        <f>IFERROR('3.1 取引係数表'!BM85/'3.1 取引係数表'!BM$85,0)</f>
        <v>1</v>
      </c>
      <c r="BN85" s="32">
        <f>IFERROR('3.1 取引係数表'!BN85/'3.1 取引係数表'!BN$85,0)</f>
        <v>0</v>
      </c>
      <c r="BO85" s="32">
        <f>IFERROR('3.1 取引係数表'!BO85/'3.1 取引係数表'!BO$85,0)</f>
        <v>1</v>
      </c>
      <c r="BP85" s="32">
        <f>IFERROR('3.1 取引係数表'!BP85/'3.1 取引係数表'!BP$85,0)</f>
        <v>1</v>
      </c>
      <c r="BQ85" s="32">
        <f>IFERROR('3.1 取引係数表'!BQ85/'3.1 取引係数表'!BQ$85,0)</f>
        <v>1</v>
      </c>
      <c r="BR85" s="32">
        <f>IFERROR('3.1 取引係数表'!BR85/'3.1 取引係数表'!BR$85,0)</f>
        <v>1</v>
      </c>
      <c r="BS85" s="32">
        <f>IFERROR('3.1 取引係数表'!BS85/'3.1 取引係数表'!BS$85,0)</f>
        <v>1</v>
      </c>
      <c r="BT85" s="32">
        <f>IFERROR('3.1 取引係数表'!BT85/'3.1 取引係数表'!BT$85,0)</f>
        <v>1</v>
      </c>
      <c r="BU85" s="32">
        <f>IFERROR('3.1 取引係数表'!BU85/'3.1 取引係数表'!BU$85,0)</f>
        <v>1</v>
      </c>
      <c r="BV85" s="33">
        <f>IFERROR('3.1 取引係数表'!BV85/'3.1 取引係数表'!BV$85,0)</f>
        <v>1</v>
      </c>
    </row>
  </sheetData>
  <mergeCells count="73">
    <mergeCell ref="BV3:BV4"/>
    <mergeCell ref="BP3:BP4"/>
    <mergeCell ref="BQ3:BQ4"/>
    <mergeCell ref="BR3:BR4"/>
    <mergeCell ref="BS3:BS4"/>
    <mergeCell ref="BT3:BT4"/>
    <mergeCell ref="BU3:BU4"/>
    <mergeCell ref="BO3:BO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BC3:BC4"/>
    <mergeCell ref="AR3:AR4"/>
    <mergeCell ref="AS3:AS4"/>
    <mergeCell ref="AT3:AT4"/>
    <mergeCell ref="AU3:AU4"/>
    <mergeCell ref="AV3:AV4"/>
    <mergeCell ref="AW3:AW4"/>
    <mergeCell ref="AX3:AX4"/>
    <mergeCell ref="AY3:AY4"/>
    <mergeCell ref="AZ3:AZ4"/>
    <mergeCell ref="BA3:BA4"/>
    <mergeCell ref="BB3:BB4"/>
    <mergeCell ref="AQ3:AQ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E3:AE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S3:S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G3:G4"/>
    <mergeCell ref="A2:B4"/>
    <mergeCell ref="C3:C4"/>
    <mergeCell ref="D3:D4"/>
    <mergeCell ref="E3:E4"/>
    <mergeCell ref="F3:F4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BW77"/>
  <sheetViews>
    <sheetView zoomScale="86" zoomScaleNormal="86" workbookViewId="0">
      <pane xSplit="2" ySplit="4" topLeftCell="C5" activePane="bottomRight" state="frozen"/>
      <selection activeCell="BX77" sqref="BX77"/>
      <selection pane="topRight" activeCell="BX77" sqref="BX77"/>
      <selection pane="bottomLeft" activeCell="BX77" sqref="BX77"/>
      <selection pane="bottomRight" activeCell="BX77" sqref="BX77"/>
    </sheetView>
  </sheetViews>
  <sheetFormatPr defaultRowHeight="13.5"/>
  <cols>
    <col min="1" max="1" width="4.125" customWidth="1"/>
    <col min="2" max="2" width="26.5" customWidth="1"/>
    <col min="3" max="19" width="12.875" customWidth="1"/>
    <col min="20" max="20" width="13.625" customWidth="1"/>
    <col min="21" max="23" width="12.875" customWidth="1"/>
    <col min="24" max="24" width="14.125" customWidth="1"/>
    <col min="25" max="25" width="12.875" customWidth="1"/>
    <col min="26" max="26" width="14.5" customWidth="1"/>
    <col min="27" max="32" width="12.875" customWidth="1"/>
    <col min="33" max="33" width="15" customWidth="1"/>
    <col min="34" max="34" width="12.875" customWidth="1"/>
    <col min="35" max="35" width="13.5" customWidth="1"/>
    <col min="36" max="36" width="13.75" customWidth="1"/>
    <col min="37" max="37" width="12.875" customWidth="1"/>
    <col min="38" max="38" width="13.375" customWidth="1"/>
    <col min="39" max="39" width="14.875" customWidth="1"/>
    <col min="40" max="49" width="12.875" customWidth="1"/>
    <col min="50" max="50" width="15.375" customWidth="1"/>
    <col min="51" max="52" width="12.875" customWidth="1"/>
    <col min="53" max="53" width="14.625" customWidth="1"/>
    <col min="54" max="75" width="12.875" customWidth="1"/>
  </cols>
  <sheetData>
    <row r="2" spans="1:75" ht="12.75" customHeight="1">
      <c r="A2" s="53" t="s">
        <v>289</v>
      </c>
      <c r="B2" s="54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  <c r="Z2" s="1" t="s">
        <v>24</v>
      </c>
      <c r="AA2" s="1" t="s">
        <v>25</v>
      </c>
      <c r="AB2" s="1" t="s">
        <v>26</v>
      </c>
      <c r="AC2" s="1" t="s">
        <v>27</v>
      </c>
      <c r="AD2" s="1" t="s">
        <v>28</v>
      </c>
      <c r="AE2" s="1" t="s">
        <v>29</v>
      </c>
      <c r="AF2" s="1" t="s">
        <v>30</v>
      </c>
      <c r="AG2" s="1" t="s">
        <v>31</v>
      </c>
      <c r="AH2" s="1" t="s">
        <v>32</v>
      </c>
      <c r="AI2" s="1" t="s">
        <v>33</v>
      </c>
      <c r="AJ2" s="1" t="s">
        <v>34</v>
      </c>
      <c r="AK2" s="1" t="s">
        <v>35</v>
      </c>
      <c r="AL2" s="1" t="s">
        <v>36</v>
      </c>
      <c r="AM2" s="1" t="s">
        <v>37</v>
      </c>
      <c r="AN2" s="1" t="s">
        <v>38</v>
      </c>
      <c r="AO2" s="1" t="s">
        <v>39</v>
      </c>
      <c r="AP2" s="1" t="s">
        <v>40</v>
      </c>
      <c r="AQ2" s="1" t="s">
        <v>41</v>
      </c>
      <c r="AR2" s="1" t="s">
        <v>42</v>
      </c>
      <c r="AS2" s="1" t="s">
        <v>43</v>
      </c>
      <c r="AT2" s="1" t="s">
        <v>44</v>
      </c>
      <c r="AU2" s="1" t="s">
        <v>45</v>
      </c>
      <c r="AV2" s="1" t="s">
        <v>46</v>
      </c>
      <c r="AW2" s="1" t="s">
        <v>47</v>
      </c>
      <c r="AX2" s="1" t="s">
        <v>48</v>
      </c>
      <c r="AY2" s="1" t="s">
        <v>49</v>
      </c>
      <c r="AZ2" s="1" t="s">
        <v>50</v>
      </c>
      <c r="BA2" s="1" t="s">
        <v>51</v>
      </c>
      <c r="BB2" s="1" t="s">
        <v>52</v>
      </c>
      <c r="BC2" s="1" t="s">
        <v>53</v>
      </c>
      <c r="BD2" s="1" t="s">
        <v>54</v>
      </c>
      <c r="BE2" s="1" t="s">
        <v>55</v>
      </c>
      <c r="BF2" s="1" t="s">
        <v>56</v>
      </c>
      <c r="BG2" s="1" t="s">
        <v>57</v>
      </c>
      <c r="BH2" s="1" t="s">
        <v>58</v>
      </c>
      <c r="BI2" s="1" t="s">
        <v>59</v>
      </c>
      <c r="BJ2" s="1" t="s">
        <v>60</v>
      </c>
      <c r="BK2" s="1" t="s">
        <v>61</v>
      </c>
      <c r="BL2" s="1" t="s">
        <v>62</v>
      </c>
      <c r="BM2" s="1" t="s">
        <v>63</v>
      </c>
      <c r="BN2" s="1" t="s">
        <v>64</v>
      </c>
      <c r="BO2" s="1" t="s">
        <v>65</v>
      </c>
      <c r="BP2" s="1" t="s">
        <v>66</v>
      </c>
      <c r="BQ2" s="1" t="s">
        <v>67</v>
      </c>
      <c r="BR2" s="1" t="s">
        <v>68</v>
      </c>
      <c r="BS2" s="1" t="s">
        <v>69</v>
      </c>
      <c r="BT2" s="1" t="s">
        <v>70</v>
      </c>
      <c r="BU2" s="1" t="s">
        <v>71</v>
      </c>
      <c r="BV2" s="1" t="s">
        <v>72</v>
      </c>
      <c r="BW2" s="2" t="s">
        <v>280</v>
      </c>
    </row>
    <row r="3" spans="1:75" ht="12.75" customHeight="1">
      <c r="A3" s="55"/>
      <c r="B3" s="56"/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1" t="s">
        <v>99</v>
      </c>
      <c r="I3" s="51" t="s">
        <v>100</v>
      </c>
      <c r="J3" s="51" t="s">
        <v>101</v>
      </c>
      <c r="K3" s="51" t="s">
        <v>102</v>
      </c>
      <c r="L3" s="51" t="s">
        <v>103</v>
      </c>
      <c r="M3" s="51" t="s">
        <v>248</v>
      </c>
      <c r="N3" s="51" t="s">
        <v>105</v>
      </c>
      <c r="O3" s="51" t="s">
        <v>249</v>
      </c>
      <c r="P3" s="51" t="s">
        <v>107</v>
      </c>
      <c r="Q3" s="51" t="s">
        <v>250</v>
      </c>
      <c r="R3" s="51" t="s">
        <v>109</v>
      </c>
      <c r="S3" s="51" t="s">
        <v>110</v>
      </c>
      <c r="T3" s="51" t="s">
        <v>111</v>
      </c>
      <c r="U3" s="51" t="s">
        <v>112</v>
      </c>
      <c r="V3" s="51" t="s">
        <v>251</v>
      </c>
      <c r="W3" s="51" t="s">
        <v>114</v>
      </c>
      <c r="X3" s="51" t="s">
        <v>252</v>
      </c>
      <c r="Y3" s="51" t="s">
        <v>116</v>
      </c>
      <c r="Z3" s="51" t="s">
        <v>253</v>
      </c>
      <c r="AA3" s="51" t="s">
        <v>254</v>
      </c>
      <c r="AB3" s="51" t="s">
        <v>119</v>
      </c>
      <c r="AC3" s="51" t="s">
        <v>120</v>
      </c>
      <c r="AD3" s="51" t="s">
        <v>255</v>
      </c>
      <c r="AE3" s="51" t="s">
        <v>256</v>
      </c>
      <c r="AF3" s="51" t="s">
        <v>123</v>
      </c>
      <c r="AG3" s="51" t="s">
        <v>257</v>
      </c>
      <c r="AH3" s="51" t="s">
        <v>258</v>
      </c>
      <c r="AI3" s="51" t="s">
        <v>126</v>
      </c>
      <c r="AJ3" s="51" t="s">
        <v>127</v>
      </c>
      <c r="AK3" s="51" t="s">
        <v>259</v>
      </c>
      <c r="AL3" s="51" t="s">
        <v>129</v>
      </c>
      <c r="AM3" s="51" t="s">
        <v>130</v>
      </c>
      <c r="AN3" s="51" t="s">
        <v>131</v>
      </c>
      <c r="AO3" s="51" t="s">
        <v>132</v>
      </c>
      <c r="AP3" s="51" t="s">
        <v>133</v>
      </c>
      <c r="AQ3" s="51" t="s">
        <v>134</v>
      </c>
      <c r="AR3" s="51" t="s">
        <v>260</v>
      </c>
      <c r="AS3" s="51" t="s">
        <v>261</v>
      </c>
      <c r="AT3" s="51" t="s">
        <v>262</v>
      </c>
      <c r="AU3" s="51" t="s">
        <v>263</v>
      </c>
      <c r="AV3" s="51" t="s">
        <v>264</v>
      </c>
      <c r="AW3" s="51" t="s">
        <v>265</v>
      </c>
      <c r="AX3" s="51" t="s">
        <v>266</v>
      </c>
      <c r="AY3" s="51" t="s">
        <v>267</v>
      </c>
      <c r="AZ3" s="51" t="s">
        <v>268</v>
      </c>
      <c r="BA3" s="51" t="s">
        <v>269</v>
      </c>
      <c r="BB3" s="51" t="s">
        <v>145</v>
      </c>
      <c r="BC3" s="51" t="s">
        <v>270</v>
      </c>
      <c r="BD3" s="51" t="s">
        <v>271</v>
      </c>
      <c r="BE3" s="51" t="s">
        <v>272</v>
      </c>
      <c r="BF3" s="51" t="s">
        <v>273</v>
      </c>
      <c r="BG3" s="51" t="s">
        <v>150</v>
      </c>
      <c r="BH3" s="51" t="s">
        <v>151</v>
      </c>
      <c r="BI3" s="51" t="s">
        <v>274</v>
      </c>
      <c r="BJ3" s="51" t="s">
        <v>275</v>
      </c>
      <c r="BK3" s="51" t="s">
        <v>276</v>
      </c>
      <c r="BL3" s="51" t="s">
        <v>155</v>
      </c>
      <c r="BM3" s="51" t="s">
        <v>156</v>
      </c>
      <c r="BN3" s="51" t="s">
        <v>277</v>
      </c>
      <c r="BO3" s="51" t="s">
        <v>278</v>
      </c>
      <c r="BP3" s="51" t="s">
        <v>279</v>
      </c>
      <c r="BQ3" s="51" t="s">
        <v>160</v>
      </c>
      <c r="BR3" s="51" t="s">
        <v>161</v>
      </c>
      <c r="BS3" s="51" t="s">
        <v>162</v>
      </c>
      <c r="BT3" s="51" t="s">
        <v>163</v>
      </c>
      <c r="BU3" s="51" t="s">
        <v>164</v>
      </c>
      <c r="BV3" s="51" t="s">
        <v>165</v>
      </c>
      <c r="BW3" s="59" t="s">
        <v>290</v>
      </c>
    </row>
    <row r="4" spans="1:75" ht="24.75" customHeight="1">
      <c r="A4" s="57"/>
      <c r="B4" s="58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60"/>
    </row>
    <row r="5" spans="1:75">
      <c r="A5" s="6" t="s">
        <v>1</v>
      </c>
      <c r="B5" s="7" t="s">
        <v>94</v>
      </c>
      <c r="C5" s="34">
        <v>1.0224275733338675</v>
      </c>
      <c r="D5" s="35">
        <v>0.11975252673165965</v>
      </c>
      <c r="E5" s="35">
        <v>7.1178791279717987E-3</v>
      </c>
      <c r="F5" s="35">
        <v>1.3275686730342534E-3</v>
      </c>
      <c r="G5" s="35">
        <v>8.4335084779602781E-4</v>
      </c>
      <c r="H5" s="35">
        <v>6.1874511656818148E-5</v>
      </c>
      <c r="I5" s="35">
        <v>7.0288446921170838E-2</v>
      </c>
      <c r="J5" s="35">
        <v>4.7732826329318634E-2</v>
      </c>
      <c r="K5" s="35">
        <v>0.20158117194520475</v>
      </c>
      <c r="L5" s="35">
        <v>0.32887579124695215</v>
      </c>
      <c r="M5" s="35">
        <v>6.8602314661691713E-2</v>
      </c>
      <c r="N5" s="35">
        <v>6.5554809496066405E-3</v>
      </c>
      <c r="O5" s="35">
        <v>1.3079346156662289E-3</v>
      </c>
      <c r="P5" s="35">
        <v>4.0555615840938609E-4</v>
      </c>
      <c r="Q5" s="35">
        <v>5.7466614961496597E-4</v>
      </c>
      <c r="R5" s="35">
        <v>3.2332229197563683E-4</v>
      </c>
      <c r="S5" s="35">
        <v>5.2357292051405975E-5</v>
      </c>
      <c r="T5" s="35">
        <v>6.9163749162587341E-5</v>
      </c>
      <c r="U5" s="35">
        <v>7.2033176749153696E-4</v>
      </c>
      <c r="V5" s="35">
        <v>3.6732507191818917E-4</v>
      </c>
      <c r="W5" s="35">
        <v>1.2378137678340111E-4</v>
      </c>
      <c r="X5" s="35">
        <v>3.2466910400032499E-4</v>
      </c>
      <c r="Y5" s="35">
        <v>1.8573129516164042E-4</v>
      </c>
      <c r="Z5" s="35">
        <v>0</v>
      </c>
      <c r="AA5" s="35">
        <v>7.7092690548239548E-5</v>
      </c>
      <c r="AB5" s="35">
        <v>1.1029003502672711E-3</v>
      </c>
      <c r="AC5" s="35">
        <v>7.1264387769463838E-5</v>
      </c>
      <c r="AD5" s="35">
        <v>1.4267315523532219E-4</v>
      </c>
      <c r="AE5" s="35">
        <v>8.6244306196933134E-5</v>
      </c>
      <c r="AF5" s="35">
        <v>7.1003556083770608E-5</v>
      </c>
      <c r="AG5" s="35">
        <v>5.6749526867856941E-5</v>
      </c>
      <c r="AH5" s="35">
        <v>6.0879533366006286E-5</v>
      </c>
      <c r="AI5" s="35">
        <v>5.8882930368404784E-5</v>
      </c>
      <c r="AJ5" s="35">
        <v>6.073602350338617E-5</v>
      </c>
      <c r="AK5" s="35">
        <v>8.5597416380174562E-5</v>
      </c>
      <c r="AL5" s="35">
        <v>5.4701942809331342E-5</v>
      </c>
      <c r="AM5" s="35">
        <v>0</v>
      </c>
      <c r="AN5" s="35">
        <v>2.5916957203728644E-5</v>
      </c>
      <c r="AO5" s="35">
        <v>0</v>
      </c>
      <c r="AP5" s="35">
        <v>1.5678426207237886E-5</v>
      </c>
      <c r="AQ5" s="35">
        <v>4.3335593392774165E-5</v>
      </c>
      <c r="AR5" s="35">
        <v>5.2139379163979575E-5</v>
      </c>
      <c r="AS5" s="35">
        <v>0</v>
      </c>
      <c r="AT5" s="35">
        <v>9.3703013009909577E-5</v>
      </c>
      <c r="AU5" s="35">
        <v>2.185954972217754E-5</v>
      </c>
      <c r="AV5" s="35">
        <v>7.2671239536986436E-4</v>
      </c>
      <c r="AW5" s="35">
        <v>2.2643043340927703E-3</v>
      </c>
      <c r="AX5" s="35">
        <v>6.6529595549168837E-4</v>
      </c>
      <c r="AY5" s="35">
        <v>9.1200397371218796E-5</v>
      </c>
      <c r="AZ5" s="35">
        <v>0</v>
      </c>
      <c r="BA5" s="35">
        <v>8.8242112876476869E-5</v>
      </c>
      <c r="BB5" s="35">
        <v>2.3534589893056869E-4</v>
      </c>
      <c r="BC5" s="35">
        <v>2.5900611743481259E-5</v>
      </c>
      <c r="BD5" s="35">
        <v>4.5056942004430091E-5</v>
      </c>
      <c r="BE5" s="35">
        <v>2.8154725135079151E-5</v>
      </c>
      <c r="BF5" s="35">
        <v>4.0665057227561622E-5</v>
      </c>
      <c r="BG5" s="35">
        <v>5.3474944590916895E-5</v>
      </c>
      <c r="BH5" s="35">
        <v>4.8204988713686845E-5</v>
      </c>
      <c r="BI5" s="35">
        <v>7.3692731224183456E-5</v>
      </c>
      <c r="BJ5" s="35">
        <v>2.0049712991535159E-4</v>
      </c>
      <c r="BK5" s="35">
        <v>2.9211741262450356E-3</v>
      </c>
      <c r="BL5" s="35">
        <v>1.6153767680027822E-2</v>
      </c>
      <c r="BM5" s="35">
        <v>2.320059319191472E-3</v>
      </c>
      <c r="BN5" s="35">
        <v>0</v>
      </c>
      <c r="BO5" s="35">
        <v>3.4703392793754163E-5</v>
      </c>
      <c r="BP5" s="35">
        <v>4.7814155384673945E-5</v>
      </c>
      <c r="BQ5" s="35">
        <v>2.2334025538777596E-4</v>
      </c>
      <c r="BR5" s="35">
        <v>5.2795451214824679E-2</v>
      </c>
      <c r="BS5" s="35">
        <v>3.6888441079312009E-2</v>
      </c>
      <c r="BT5" s="35">
        <v>5.7856987959976512E-3</v>
      </c>
      <c r="BU5" s="35">
        <v>1.4143771283424886E-4</v>
      </c>
      <c r="BV5" s="35">
        <v>5.4176646767366699E-4</v>
      </c>
      <c r="BW5" s="36">
        <f>SUM(C5:BV5)</f>
        <v>2.0042434053146216</v>
      </c>
    </row>
    <row r="6" spans="1:75" ht="13.5" customHeight="1">
      <c r="A6" s="6" t="s">
        <v>2</v>
      </c>
      <c r="B6" s="7" t="s">
        <v>95</v>
      </c>
      <c r="C6" s="28">
        <v>1.3026379560511796E-2</v>
      </c>
      <c r="D6" s="29">
        <v>1.1488048906429209</v>
      </c>
      <c r="E6" s="29">
        <v>4.4766283580281695E-3</v>
      </c>
      <c r="F6" s="29">
        <v>3.3367888599046601E-4</v>
      </c>
      <c r="G6" s="29">
        <v>1.1128341394544337E-3</v>
      </c>
      <c r="H6" s="29">
        <v>3.9348163936839703E-6</v>
      </c>
      <c r="I6" s="29">
        <v>0.6741634066440928</v>
      </c>
      <c r="J6" s="29">
        <v>1.0476159661153854E-3</v>
      </c>
      <c r="K6" s="29">
        <v>5.5194922956523394E-3</v>
      </c>
      <c r="L6" s="29">
        <v>4.5361246277209628E-3</v>
      </c>
      <c r="M6" s="29">
        <v>2.0420018134109244E-3</v>
      </c>
      <c r="N6" s="29">
        <v>3.7418480172658641E-2</v>
      </c>
      <c r="O6" s="29">
        <v>1.9075672467848634E-5</v>
      </c>
      <c r="P6" s="29">
        <v>7.9027488793108311E-6</v>
      </c>
      <c r="Q6" s="29">
        <v>1.3692632235195158E-4</v>
      </c>
      <c r="R6" s="29">
        <v>7.0268225382581154E-5</v>
      </c>
      <c r="S6" s="29">
        <v>2.3353429215962765E-6</v>
      </c>
      <c r="T6" s="29">
        <v>2.822164846930744E-6</v>
      </c>
      <c r="U6" s="29">
        <v>1.4196229263367105E-5</v>
      </c>
      <c r="V6" s="29">
        <v>7.3888841848676124E-6</v>
      </c>
      <c r="W6" s="29">
        <v>4.4255611832442487E-6</v>
      </c>
      <c r="X6" s="29">
        <v>7.4854315859673769E-6</v>
      </c>
      <c r="Y6" s="29">
        <v>5.4548267172814607E-6</v>
      </c>
      <c r="Z6" s="29">
        <v>0</v>
      </c>
      <c r="AA6" s="29">
        <v>3.3118902454241408E-6</v>
      </c>
      <c r="AB6" s="29">
        <v>1.8125667495022448E-5</v>
      </c>
      <c r="AC6" s="29">
        <v>4.874017059299031E-6</v>
      </c>
      <c r="AD6" s="29">
        <v>6.1312071123569984E-6</v>
      </c>
      <c r="AE6" s="29">
        <v>4.8055072429212083E-6</v>
      </c>
      <c r="AF6" s="29">
        <v>4.4953106226577683E-6</v>
      </c>
      <c r="AG6" s="29">
        <v>4.0143639000550071E-6</v>
      </c>
      <c r="AH6" s="29">
        <v>6.7562493990538467E-6</v>
      </c>
      <c r="AI6" s="29">
        <v>9.0735041624162228E-6</v>
      </c>
      <c r="AJ6" s="29">
        <v>3.371012178026147E-6</v>
      </c>
      <c r="AK6" s="29">
        <v>9.2994564246086863E-6</v>
      </c>
      <c r="AL6" s="29">
        <v>1.6150455430234161E-5</v>
      </c>
      <c r="AM6" s="29">
        <v>0</v>
      </c>
      <c r="AN6" s="29">
        <v>1.9559602398666082E-6</v>
      </c>
      <c r="AO6" s="29">
        <v>0</v>
      </c>
      <c r="AP6" s="29">
        <v>1.2612109197093602E-6</v>
      </c>
      <c r="AQ6" s="29">
        <v>8.0028693847117965E-6</v>
      </c>
      <c r="AR6" s="29">
        <v>3.8849871643397996E-6</v>
      </c>
      <c r="AS6" s="29">
        <v>0</v>
      </c>
      <c r="AT6" s="29">
        <v>4.9943967546841509E-6</v>
      </c>
      <c r="AU6" s="29">
        <v>1.9038234239109395E-6</v>
      </c>
      <c r="AV6" s="29">
        <v>1.6033000845571758E-5</v>
      </c>
      <c r="AW6" s="29">
        <v>3.2704252025942037E-5</v>
      </c>
      <c r="AX6" s="29">
        <v>1.2698033658442169E-5</v>
      </c>
      <c r="AY6" s="29">
        <v>8.9358702720897033E-6</v>
      </c>
      <c r="AZ6" s="29">
        <v>0</v>
      </c>
      <c r="BA6" s="29">
        <v>4.0487398031823767E-6</v>
      </c>
      <c r="BB6" s="29">
        <v>9.5999312395054192E-6</v>
      </c>
      <c r="BC6" s="29">
        <v>2.2390254759708389E-6</v>
      </c>
      <c r="BD6" s="29">
        <v>3.0447050309758011E-6</v>
      </c>
      <c r="BE6" s="29">
        <v>1.298159016678663E-6</v>
      </c>
      <c r="BF6" s="29">
        <v>3.1741756348765973E-6</v>
      </c>
      <c r="BG6" s="29">
        <v>4.0170934542997127E-6</v>
      </c>
      <c r="BH6" s="29">
        <v>7.7655309610645215E-6</v>
      </c>
      <c r="BI6" s="29">
        <v>1.9132578163997556E-5</v>
      </c>
      <c r="BJ6" s="29">
        <v>1.7840913551389514E-4</v>
      </c>
      <c r="BK6" s="29">
        <v>1.1381091750611481E-3</v>
      </c>
      <c r="BL6" s="29">
        <v>6.3249295670162933E-3</v>
      </c>
      <c r="BM6" s="29">
        <v>4.1473461062868563E-5</v>
      </c>
      <c r="BN6" s="29">
        <v>0</v>
      </c>
      <c r="BO6" s="29">
        <v>4.2069855666933541E-6</v>
      </c>
      <c r="BP6" s="29">
        <v>4.8715928920528287E-6</v>
      </c>
      <c r="BQ6" s="29">
        <v>8.2593073140247985E-6</v>
      </c>
      <c r="BR6" s="29">
        <v>3.784297807460367E-2</v>
      </c>
      <c r="BS6" s="29">
        <v>1.9143800682099532E-2</v>
      </c>
      <c r="BT6" s="29">
        <v>1.5683377105440116E-3</v>
      </c>
      <c r="BU6" s="29">
        <v>4.8168723649316334E-6</v>
      </c>
      <c r="BV6" s="29">
        <v>4.4635499861531556E-5</v>
      </c>
      <c r="BW6" s="37">
        <f>SUM(C6:BV6)</f>
        <v>1.9593056803813778</v>
      </c>
    </row>
    <row r="7" spans="1:75">
      <c r="A7" s="6" t="s">
        <v>3</v>
      </c>
      <c r="B7" s="7" t="s">
        <v>96</v>
      </c>
      <c r="C7" s="28">
        <v>0.18527556498156308</v>
      </c>
      <c r="D7" s="29">
        <v>0.11868349349814472</v>
      </c>
      <c r="E7" s="29">
        <v>1.0016630017764534</v>
      </c>
      <c r="F7" s="29">
        <v>2.6829373716873216E-4</v>
      </c>
      <c r="G7" s="29">
        <v>2.4734568153426609E-4</v>
      </c>
      <c r="H7" s="29">
        <v>1.4231805664110887E-5</v>
      </c>
      <c r="I7" s="29">
        <v>6.9651002073032112E-2</v>
      </c>
      <c r="J7" s="29">
        <v>8.6886414485204018E-3</v>
      </c>
      <c r="K7" s="29">
        <v>3.6779617014248416E-2</v>
      </c>
      <c r="L7" s="29">
        <v>5.9626836397352792E-2</v>
      </c>
      <c r="M7" s="29">
        <v>1.2531477714316409E-2</v>
      </c>
      <c r="N7" s="29">
        <v>4.3448695024101312E-3</v>
      </c>
      <c r="O7" s="29">
        <v>2.3843725348728057E-4</v>
      </c>
      <c r="P7" s="29">
        <v>7.5232627255667086E-5</v>
      </c>
      <c r="Q7" s="29">
        <v>1.165381111147642E-4</v>
      </c>
      <c r="R7" s="29">
        <v>6.5918952930791853E-5</v>
      </c>
      <c r="S7" s="29">
        <v>1.0639519561210088E-5</v>
      </c>
      <c r="T7" s="29">
        <v>1.4064204607630299E-5</v>
      </c>
      <c r="U7" s="29">
        <v>1.3451377155282475E-4</v>
      </c>
      <c r="V7" s="29">
        <v>6.9138330813440824E-5</v>
      </c>
      <c r="W7" s="29">
        <v>2.4858384712088512E-5</v>
      </c>
      <c r="X7" s="29">
        <v>6.1665804200887348E-5</v>
      </c>
      <c r="Y7" s="29">
        <v>3.7560993449120954E-5</v>
      </c>
      <c r="Z7" s="29">
        <v>0</v>
      </c>
      <c r="AA7" s="29">
        <v>1.5931807053057085E-5</v>
      </c>
      <c r="AB7" s="29">
        <v>2.0268756073159888E-4</v>
      </c>
      <c r="AC7" s="29">
        <v>1.8531437487465148E-5</v>
      </c>
      <c r="AD7" s="29">
        <v>2.8804012535528097E-5</v>
      </c>
      <c r="AE7" s="29">
        <v>1.9048683545689958E-5</v>
      </c>
      <c r="AF7" s="29">
        <v>1.8347994435967832E-5</v>
      </c>
      <c r="AG7" s="29">
        <v>1.506610745607382E-5</v>
      </c>
      <c r="AH7" s="29">
        <v>2.3845595347890398E-5</v>
      </c>
      <c r="AI7" s="29">
        <v>3.1227845585578633E-5</v>
      </c>
      <c r="AJ7" s="29">
        <v>1.3977360824743524E-5</v>
      </c>
      <c r="AK7" s="29">
        <v>3.0224192627995793E-5</v>
      </c>
      <c r="AL7" s="29">
        <v>5.2111125983915482E-5</v>
      </c>
      <c r="AM7" s="29">
        <v>0</v>
      </c>
      <c r="AN7" s="29">
        <v>8.1494524660214822E-6</v>
      </c>
      <c r="AO7" s="29">
        <v>0</v>
      </c>
      <c r="AP7" s="29">
        <v>5.0309244200609021E-6</v>
      </c>
      <c r="AQ7" s="29">
        <v>2.6943200423265792E-5</v>
      </c>
      <c r="AR7" s="29">
        <v>1.4928329179976083E-5</v>
      </c>
      <c r="AS7" s="29">
        <v>0</v>
      </c>
      <c r="AT7" s="29">
        <v>1.870719219293705E-5</v>
      </c>
      <c r="AU7" s="29">
        <v>6.5883415849788399E-6</v>
      </c>
      <c r="AV7" s="29">
        <v>1.3487578106175543E-4</v>
      </c>
      <c r="AW7" s="29">
        <v>4.1303013663262719E-4</v>
      </c>
      <c r="AX7" s="29">
        <v>1.241462383221781E-4</v>
      </c>
      <c r="AY7" s="29">
        <v>3.583981573185858E-5</v>
      </c>
      <c r="AZ7" s="29">
        <v>0</v>
      </c>
      <c r="BA7" s="29">
        <v>1.893494357060212E-5</v>
      </c>
      <c r="BB7" s="29">
        <v>4.6267556046273441E-5</v>
      </c>
      <c r="BC7" s="29">
        <v>6.1995945927337946E-6</v>
      </c>
      <c r="BD7" s="29">
        <v>9.098385559234794E-6</v>
      </c>
      <c r="BE7" s="29">
        <v>5.429211888077487E-6</v>
      </c>
      <c r="BF7" s="29">
        <v>9.4894648843526033E-6</v>
      </c>
      <c r="BG7" s="29">
        <v>1.2074651483935353E-5</v>
      </c>
      <c r="BH7" s="29">
        <v>1.6097555649559386E-5</v>
      </c>
      <c r="BI7" s="29">
        <v>1.6333226369845003E-5</v>
      </c>
      <c r="BJ7" s="29">
        <v>5.5525644146523358E-4</v>
      </c>
      <c r="BK7" s="29">
        <v>6.2388166211147531E-4</v>
      </c>
      <c r="BL7" s="29">
        <v>3.4455668244840962E-3</v>
      </c>
      <c r="BM7" s="29">
        <v>4.2259669851851784E-4</v>
      </c>
      <c r="BN7" s="29">
        <v>0</v>
      </c>
      <c r="BO7" s="29">
        <v>8.2419482664666222E-6</v>
      </c>
      <c r="BP7" s="29">
        <v>1.3778213521360653E-5</v>
      </c>
      <c r="BQ7" s="29">
        <v>4.2705965139038302E-5</v>
      </c>
      <c r="BR7" s="29">
        <v>1.2710920048599691E-2</v>
      </c>
      <c r="BS7" s="29">
        <v>8.2647278693526258E-3</v>
      </c>
      <c r="BT7" s="29">
        <v>1.1761529778207983E-3</v>
      </c>
      <c r="BU7" s="29">
        <v>2.8059779152109947E-5</v>
      </c>
      <c r="BV7" s="29">
        <v>1.387714145879757E-4</v>
      </c>
      <c r="BW7" s="37">
        <f t="shared" ref="BW7:BW70" si="0">SUM(C7:BV7)</f>
        <v>1.5274515711527896</v>
      </c>
    </row>
    <row r="8" spans="1:75">
      <c r="A8" s="6" t="s">
        <v>4</v>
      </c>
      <c r="B8" s="7" t="s">
        <v>97</v>
      </c>
      <c r="C8" s="28">
        <v>1.409060249997811E-3</v>
      </c>
      <c r="D8" s="29">
        <v>9.6675208105108379E-3</v>
      </c>
      <c r="E8" s="29">
        <v>1.0544395771912279E-3</v>
      </c>
      <c r="F8" s="29">
        <v>1.0457439095900058</v>
      </c>
      <c r="G8" s="29">
        <v>7.926237054881745E-4</v>
      </c>
      <c r="H8" s="29">
        <v>1.5542572462581604E-3</v>
      </c>
      <c r="I8" s="29">
        <v>5.8311725524741584E-3</v>
      </c>
      <c r="J8" s="29">
        <v>8.2107095267124183E-4</v>
      </c>
      <c r="K8" s="29">
        <v>8.4131897001312979E-4</v>
      </c>
      <c r="L8" s="29">
        <v>1.5008554736918257E-3</v>
      </c>
      <c r="M8" s="29">
        <v>8.2354157843873941E-4</v>
      </c>
      <c r="N8" s="29">
        <v>1.643137285561326E-2</v>
      </c>
      <c r="O8" s="29">
        <v>2.4909143023046866E-4</v>
      </c>
      <c r="P8" s="29">
        <v>8.3068142578881035E-4</v>
      </c>
      <c r="Q8" s="29">
        <v>0.42266066248768691</v>
      </c>
      <c r="R8" s="29">
        <v>0.21197778410691415</v>
      </c>
      <c r="S8" s="29">
        <v>4.6256054763461224E-4</v>
      </c>
      <c r="T8" s="29">
        <v>5.0698358596271739E-4</v>
      </c>
      <c r="U8" s="29">
        <v>1.5440120673512771E-3</v>
      </c>
      <c r="V8" s="29">
        <v>8.0792693267123662E-4</v>
      </c>
      <c r="W8" s="29">
        <v>8.8632597926646065E-4</v>
      </c>
      <c r="X8" s="29">
        <v>1.2327090261926963E-3</v>
      </c>
      <c r="Y8" s="29">
        <v>8.0178754911117795E-4</v>
      </c>
      <c r="Z8" s="29">
        <v>0</v>
      </c>
      <c r="AA8" s="29">
        <v>8.6018003341174624E-4</v>
      </c>
      <c r="AB8" s="29">
        <v>2.2727266557965539E-3</v>
      </c>
      <c r="AC8" s="29">
        <v>6.2725813788266308E-4</v>
      </c>
      <c r="AD8" s="29">
        <v>1.2236414402389945E-3</v>
      </c>
      <c r="AE8" s="29">
        <v>2.2891921772862762E-3</v>
      </c>
      <c r="AF8" s="29">
        <v>8.9783182792379634E-4</v>
      </c>
      <c r="AG8" s="29">
        <v>7.55787023410417E-4</v>
      </c>
      <c r="AH8" s="29">
        <v>5.4480972887005822E-4</v>
      </c>
      <c r="AI8" s="29">
        <v>4.721606301740803E-4</v>
      </c>
      <c r="AJ8" s="29">
        <v>5.5331048198921492E-4</v>
      </c>
      <c r="AK8" s="29">
        <v>1.329943213293552E-3</v>
      </c>
      <c r="AL8" s="29">
        <v>7.5092615756156532E-4</v>
      </c>
      <c r="AM8" s="29">
        <v>0</v>
      </c>
      <c r="AN8" s="29">
        <v>1.6836979003861279E-4</v>
      </c>
      <c r="AO8" s="29">
        <v>0</v>
      </c>
      <c r="AP8" s="29">
        <v>1.7928808819328711E-4</v>
      </c>
      <c r="AQ8" s="29">
        <v>4.4593084172449179E-4</v>
      </c>
      <c r="AR8" s="29">
        <v>8.6739478265461447E-4</v>
      </c>
      <c r="AS8" s="29">
        <v>0</v>
      </c>
      <c r="AT8" s="29">
        <v>6.4729281982327342E-3</v>
      </c>
      <c r="AU8" s="29">
        <v>2.5740249626332264E-4</v>
      </c>
      <c r="AV8" s="29">
        <v>1.2756106850441245E-2</v>
      </c>
      <c r="AW8" s="29">
        <v>3.3726249943146582E-3</v>
      </c>
      <c r="AX8" s="29">
        <v>1.7515242633431292E-3</v>
      </c>
      <c r="AY8" s="29">
        <v>1.651604443276603E-3</v>
      </c>
      <c r="AZ8" s="29">
        <v>0</v>
      </c>
      <c r="BA8" s="29">
        <v>1.4375313733279351E-3</v>
      </c>
      <c r="BB8" s="29">
        <v>7.8691362508901579E-4</v>
      </c>
      <c r="BC8" s="29">
        <v>8.1181366819755077E-4</v>
      </c>
      <c r="BD8" s="29">
        <v>8.2012814133163199E-4</v>
      </c>
      <c r="BE8" s="29">
        <v>4.9566742987402221E-4</v>
      </c>
      <c r="BF8" s="29">
        <v>1.034938218134278E-3</v>
      </c>
      <c r="BG8" s="29">
        <v>8.4551329538067683E-4</v>
      </c>
      <c r="BH8" s="29">
        <v>9.793161157125366E-4</v>
      </c>
      <c r="BI8" s="29">
        <v>1.1569223928236305E-3</v>
      </c>
      <c r="BJ8" s="29">
        <v>6.4226571544452723E-4</v>
      </c>
      <c r="BK8" s="29">
        <v>7.8356310334185496E-4</v>
      </c>
      <c r="BL8" s="29">
        <v>1.5834174778332282E-3</v>
      </c>
      <c r="BM8" s="29">
        <v>2.7868407846823678E-3</v>
      </c>
      <c r="BN8" s="29">
        <v>0</v>
      </c>
      <c r="BO8" s="29">
        <v>4.770661354701291E-4</v>
      </c>
      <c r="BP8" s="29">
        <v>1.2966016630328472E-3</v>
      </c>
      <c r="BQ8" s="29">
        <v>1.594839187657309E-3</v>
      </c>
      <c r="BR8" s="29">
        <v>3.4089113175321899E-3</v>
      </c>
      <c r="BS8" s="29">
        <v>3.1118869593849924E-3</v>
      </c>
      <c r="BT8" s="29">
        <v>1.0469203538115196E-3</v>
      </c>
      <c r="BU8" s="29">
        <v>8.9864530452010152E-4</v>
      </c>
      <c r="BV8" s="29">
        <v>1.42218671490799E-3</v>
      </c>
      <c r="BW8" s="37">
        <f t="shared" si="0"/>
        <v>1.7963544999349768</v>
      </c>
    </row>
    <row r="9" spans="1:75">
      <c r="A9" s="6" t="s">
        <v>5</v>
      </c>
      <c r="B9" s="7" t="s">
        <v>98</v>
      </c>
      <c r="C9" s="28">
        <v>2.6046410862445407E-6</v>
      </c>
      <c r="D9" s="29">
        <v>4.7860386343287676E-5</v>
      </c>
      <c r="E9" s="29">
        <v>5.4978304997738949E-6</v>
      </c>
      <c r="F9" s="29">
        <v>2.4227517888212229E-6</v>
      </c>
      <c r="G9" s="29">
        <v>1.0323170062000804</v>
      </c>
      <c r="H9" s="29">
        <v>1.2101424654480803E-6</v>
      </c>
      <c r="I9" s="29">
        <v>2.8314944653093007E-5</v>
      </c>
      <c r="J9" s="29">
        <v>0.36362187614422831</v>
      </c>
      <c r="K9" s="29">
        <v>6.9599416823266759E-3</v>
      </c>
      <c r="L9" s="29">
        <v>1.1700537633203309E-3</v>
      </c>
      <c r="M9" s="29">
        <v>1.4654169518359012E-4</v>
      </c>
      <c r="N9" s="29">
        <v>1.1341930025480827E-5</v>
      </c>
      <c r="O9" s="29">
        <v>4.9173198465289116E-6</v>
      </c>
      <c r="P9" s="29">
        <v>2.2401079534171755E-6</v>
      </c>
      <c r="Q9" s="29">
        <v>1.7066968222358286E-6</v>
      </c>
      <c r="R9" s="29">
        <v>1.4020799748673104E-6</v>
      </c>
      <c r="S9" s="29">
        <v>7.7194985027808988E-7</v>
      </c>
      <c r="T9" s="29">
        <v>9.7252291535422136E-7</v>
      </c>
      <c r="U9" s="29">
        <v>4.2362559271426898E-6</v>
      </c>
      <c r="V9" s="29">
        <v>2.1219502132541335E-6</v>
      </c>
      <c r="W9" s="29">
        <v>1.2544228167672166E-6</v>
      </c>
      <c r="X9" s="29">
        <v>2.1769306867528552E-6</v>
      </c>
      <c r="Y9" s="29">
        <v>1.5868016432311554E-6</v>
      </c>
      <c r="Z9" s="29">
        <v>0</v>
      </c>
      <c r="AA9" s="29">
        <v>1.0997006516705127E-6</v>
      </c>
      <c r="AB9" s="29">
        <v>4.0220730054388887E-6</v>
      </c>
      <c r="AC9" s="29">
        <v>1.3213400482643577E-6</v>
      </c>
      <c r="AD9" s="29">
        <v>2.3035477049019337E-6</v>
      </c>
      <c r="AE9" s="29">
        <v>1.3241349319627297E-6</v>
      </c>
      <c r="AF9" s="29">
        <v>1.0766746446569752E-6</v>
      </c>
      <c r="AG9" s="29">
        <v>1.0696856215596177E-6</v>
      </c>
      <c r="AH9" s="29">
        <v>1.1415771307592247E-6</v>
      </c>
      <c r="AI9" s="29">
        <v>9.5046832137826142E-7</v>
      </c>
      <c r="AJ9" s="29">
        <v>1.0189068496999953E-6</v>
      </c>
      <c r="AK9" s="29">
        <v>2.1216585008796282E-6</v>
      </c>
      <c r="AL9" s="29">
        <v>1.010097836038549E-6</v>
      </c>
      <c r="AM9" s="29">
        <v>0</v>
      </c>
      <c r="AN9" s="29">
        <v>3.1828324213221175E-7</v>
      </c>
      <c r="AO9" s="29">
        <v>0</v>
      </c>
      <c r="AP9" s="29">
        <v>2.2811406824152539E-7</v>
      </c>
      <c r="AQ9" s="29">
        <v>7.2180350910836562E-7</v>
      </c>
      <c r="AR9" s="29">
        <v>7.6815173922951857E-7</v>
      </c>
      <c r="AS9" s="29">
        <v>0</v>
      </c>
      <c r="AT9" s="29">
        <v>9.3020435588881806E-7</v>
      </c>
      <c r="AU9" s="29">
        <v>4.6653903963450767E-7</v>
      </c>
      <c r="AV9" s="29">
        <v>1.4324030434670942E-6</v>
      </c>
      <c r="AW9" s="29">
        <v>1.4780191045268853E-6</v>
      </c>
      <c r="AX9" s="29">
        <v>1.894085288126252E-6</v>
      </c>
      <c r="AY9" s="29">
        <v>7.3196122557848093E-7</v>
      </c>
      <c r="AZ9" s="29">
        <v>0</v>
      </c>
      <c r="BA9" s="29">
        <v>1.2100170823470569E-6</v>
      </c>
      <c r="BB9" s="29">
        <v>1.6153452142266822E-6</v>
      </c>
      <c r="BC9" s="29">
        <v>9.1253790295953746E-7</v>
      </c>
      <c r="BD9" s="29">
        <v>1.497205772272744E-6</v>
      </c>
      <c r="BE9" s="29">
        <v>5.3213893064440068E-7</v>
      </c>
      <c r="BF9" s="29">
        <v>1.2557339501546534E-6</v>
      </c>
      <c r="BG9" s="29">
        <v>1.7795476066250789E-6</v>
      </c>
      <c r="BH9" s="29">
        <v>3.4320617640457418E-6</v>
      </c>
      <c r="BI9" s="29">
        <v>1.1545596554829739E-5</v>
      </c>
      <c r="BJ9" s="29">
        <v>4.2224118721380836E-6</v>
      </c>
      <c r="BK9" s="29">
        <v>9.1074942233495399E-4</v>
      </c>
      <c r="BL9" s="29">
        <v>5.963765733948437E-3</v>
      </c>
      <c r="BM9" s="29">
        <v>1.5530698866459158E-5</v>
      </c>
      <c r="BN9" s="29">
        <v>0</v>
      </c>
      <c r="BO9" s="29">
        <v>2.2959805533394313E-6</v>
      </c>
      <c r="BP9" s="29">
        <v>1.6585659565920719E-6</v>
      </c>
      <c r="BQ9" s="29">
        <v>3.3178166438395631E-6</v>
      </c>
      <c r="BR9" s="29">
        <v>2.136394866622152E-2</v>
      </c>
      <c r="BS9" s="29">
        <v>1.5611260301050521E-2</v>
      </c>
      <c r="BT9" s="29">
        <v>1.1418295255004507E-3</v>
      </c>
      <c r="BU9" s="29">
        <v>1.2258085610488204E-6</v>
      </c>
      <c r="BV9" s="29">
        <v>1.8091668488511125E-5</v>
      </c>
      <c r="BW9" s="37">
        <f t="shared" si="0"/>
        <v>1.4494271653652906</v>
      </c>
    </row>
    <row r="10" spans="1:75">
      <c r="A10" s="6" t="s">
        <v>6</v>
      </c>
      <c r="B10" s="7" t="s">
        <v>99</v>
      </c>
      <c r="C10" s="28">
        <v>3.9908070184586321E-3</v>
      </c>
      <c r="D10" s="29">
        <v>3.0434284120905907E-3</v>
      </c>
      <c r="E10" s="29">
        <v>2.3670212879903329E-3</v>
      </c>
      <c r="F10" s="29">
        <v>2.9269362723177046E-3</v>
      </c>
      <c r="G10" s="29">
        <v>6.3827026875174905E-3</v>
      </c>
      <c r="H10" s="29">
        <v>1.0126498176894598</v>
      </c>
      <c r="I10" s="29">
        <v>2.2013542121550093E-3</v>
      </c>
      <c r="J10" s="29">
        <v>6.0199283378901975E-3</v>
      </c>
      <c r="K10" s="29">
        <v>2.759783345263318E-3</v>
      </c>
      <c r="L10" s="29">
        <v>3.2915877988244587E-3</v>
      </c>
      <c r="M10" s="29">
        <v>1.8901016653284431E-3</v>
      </c>
      <c r="N10" s="29">
        <v>1.8930898343952568E-3</v>
      </c>
      <c r="O10" s="29">
        <v>1.7569965383569829E-3</v>
      </c>
      <c r="P10" s="29">
        <v>2.507210739158201E-3</v>
      </c>
      <c r="Q10" s="29">
        <v>3.7033833618946876E-3</v>
      </c>
      <c r="R10" s="29">
        <v>3.5058039579757018E-3</v>
      </c>
      <c r="S10" s="29">
        <v>1.39200508944869E-3</v>
      </c>
      <c r="T10" s="29">
        <v>2.3275614886471914E-3</v>
      </c>
      <c r="U10" s="29">
        <v>9.0897034111131862E-3</v>
      </c>
      <c r="V10" s="29">
        <v>7.0600235288567617E-3</v>
      </c>
      <c r="W10" s="29">
        <v>8.4768719436210102E-2</v>
      </c>
      <c r="X10" s="29">
        <v>4.641126563782582E-3</v>
      </c>
      <c r="Y10" s="29">
        <v>4.4598252085316595E-3</v>
      </c>
      <c r="Z10" s="29">
        <v>0</v>
      </c>
      <c r="AA10" s="29">
        <v>0.25957472951655552</v>
      </c>
      <c r="AB10" s="29">
        <v>9.4596757188559352E-2</v>
      </c>
      <c r="AC10" s="29">
        <v>1.3731441483270303E-2</v>
      </c>
      <c r="AD10" s="29">
        <v>0.19339198009405509</v>
      </c>
      <c r="AE10" s="29">
        <v>3.5993100871988717E-2</v>
      </c>
      <c r="AF10" s="29">
        <v>2.1845714581823175E-2</v>
      </c>
      <c r="AG10" s="29">
        <v>2.2518199876122528E-2</v>
      </c>
      <c r="AH10" s="29">
        <v>1.2844105321641767E-2</v>
      </c>
      <c r="AI10" s="29">
        <v>6.7047292895687643E-3</v>
      </c>
      <c r="AJ10" s="29">
        <v>1.0817419594994555E-2</v>
      </c>
      <c r="AK10" s="29">
        <v>1.1895900482972999E-2</v>
      </c>
      <c r="AL10" s="29">
        <v>8.2976611029550174E-3</v>
      </c>
      <c r="AM10" s="29">
        <v>0</v>
      </c>
      <c r="AN10" s="29">
        <v>4.5129891141623257E-3</v>
      </c>
      <c r="AO10" s="29">
        <v>0</v>
      </c>
      <c r="AP10" s="29">
        <v>2.7636066750956808E-3</v>
      </c>
      <c r="AQ10" s="29">
        <v>5.2327955438410331E-3</v>
      </c>
      <c r="AR10" s="29">
        <v>1.3237410724960118E-2</v>
      </c>
      <c r="AS10" s="29">
        <v>0</v>
      </c>
      <c r="AT10" s="29">
        <v>8.5893418397832849E-3</v>
      </c>
      <c r="AU10" s="29">
        <v>1.229699775196011E-3</v>
      </c>
      <c r="AV10" s="29">
        <v>1.9836312113728848E-2</v>
      </c>
      <c r="AW10" s="29">
        <v>5.4096190723944247E-2</v>
      </c>
      <c r="AX10" s="29">
        <v>3.807505691036412E-2</v>
      </c>
      <c r="AY10" s="29">
        <v>2.544860922516926E-3</v>
      </c>
      <c r="AZ10" s="29">
        <v>0</v>
      </c>
      <c r="BA10" s="29">
        <v>3.926338662617667E-3</v>
      </c>
      <c r="BB10" s="29">
        <v>1.9390884447097146E-3</v>
      </c>
      <c r="BC10" s="29">
        <v>8.1996500159808589E-4</v>
      </c>
      <c r="BD10" s="29">
        <v>1.2430945946473862E-3</v>
      </c>
      <c r="BE10" s="29">
        <v>7.4778637272814128E-4</v>
      </c>
      <c r="BF10" s="29">
        <v>6.9940202978312606E-3</v>
      </c>
      <c r="BG10" s="29">
        <v>1.984766548464851E-3</v>
      </c>
      <c r="BH10" s="29">
        <v>1.2503274995481553E-3</v>
      </c>
      <c r="BI10" s="29">
        <v>2.7588779122636109E-3</v>
      </c>
      <c r="BJ10" s="29">
        <v>1.50076844964903E-3</v>
      </c>
      <c r="BK10" s="29">
        <v>2.6448779473389888E-3</v>
      </c>
      <c r="BL10" s="29">
        <v>1.4848428472792161E-3</v>
      </c>
      <c r="BM10" s="29">
        <v>1.4913081268241495E-3</v>
      </c>
      <c r="BN10" s="29">
        <v>0</v>
      </c>
      <c r="BO10" s="29">
        <v>1.2296679583714068E-3</v>
      </c>
      <c r="BP10" s="29">
        <v>2.1345854695272587E-3</v>
      </c>
      <c r="BQ10" s="29">
        <v>2.7133819407522577E-3</v>
      </c>
      <c r="BR10" s="29">
        <v>2.1745971894335404E-3</v>
      </c>
      <c r="BS10" s="29">
        <v>2.4265721830084176E-3</v>
      </c>
      <c r="BT10" s="29">
        <v>2.1124634336476197E-3</v>
      </c>
      <c r="BU10" s="29">
        <v>3.8403335768164579E-3</v>
      </c>
      <c r="BV10" s="29">
        <v>6.1736600272395423E-3</v>
      </c>
      <c r="BW10" s="37">
        <f t="shared" si="0"/>
        <v>2.0685502461180652</v>
      </c>
    </row>
    <row r="11" spans="1:75">
      <c r="A11" s="6" t="s">
        <v>7</v>
      </c>
      <c r="B11" s="7" t="s">
        <v>189</v>
      </c>
      <c r="C11" s="28">
        <v>2.8643402381713506E-3</v>
      </c>
      <c r="D11" s="29">
        <v>2.3433950934056133E-2</v>
      </c>
      <c r="E11" s="29">
        <v>2.0855103645308058E-3</v>
      </c>
      <c r="F11" s="29">
        <v>2.9565741984273545E-5</v>
      </c>
      <c r="G11" s="29">
        <v>1.659132341046818E-3</v>
      </c>
      <c r="H11" s="29">
        <v>2.6775406785767148E-6</v>
      </c>
      <c r="I11" s="29">
        <v>1.0137525644632659</v>
      </c>
      <c r="J11" s="29">
        <v>7.647717475820178E-4</v>
      </c>
      <c r="K11" s="29">
        <v>2.1008361652454814E-3</v>
      </c>
      <c r="L11" s="29">
        <v>1.2409867005112186E-3</v>
      </c>
      <c r="M11" s="29">
        <v>1.8966357998303897E-3</v>
      </c>
      <c r="N11" s="29">
        <v>5.6214376134340313E-2</v>
      </c>
      <c r="O11" s="29">
        <v>5.7841884562998269E-6</v>
      </c>
      <c r="P11" s="29">
        <v>3.7021139481858927E-6</v>
      </c>
      <c r="Q11" s="29">
        <v>1.3725169833054449E-5</v>
      </c>
      <c r="R11" s="29">
        <v>8.1007339116449428E-6</v>
      </c>
      <c r="S11" s="29">
        <v>1.7666102155337564E-6</v>
      </c>
      <c r="T11" s="29">
        <v>1.9982619323922605E-6</v>
      </c>
      <c r="U11" s="29">
        <v>6.3327434414189644E-6</v>
      </c>
      <c r="V11" s="29">
        <v>3.2468853991905624E-6</v>
      </c>
      <c r="W11" s="29">
        <v>2.9283277089623062E-6</v>
      </c>
      <c r="X11" s="29">
        <v>3.7585916505996471E-6</v>
      </c>
      <c r="Y11" s="29">
        <v>2.8585312714751468E-6</v>
      </c>
      <c r="Z11" s="29">
        <v>0</v>
      </c>
      <c r="AA11" s="29">
        <v>2.2457613413631709E-6</v>
      </c>
      <c r="AB11" s="29">
        <v>6.3199237345187375E-6</v>
      </c>
      <c r="AC11" s="29">
        <v>3.2779094457915924E-6</v>
      </c>
      <c r="AD11" s="29">
        <v>4.4859486849669928E-6</v>
      </c>
      <c r="AE11" s="29">
        <v>3.0937770461025214E-6</v>
      </c>
      <c r="AF11" s="29">
        <v>2.7399099099444638E-6</v>
      </c>
      <c r="AG11" s="29">
        <v>2.5755959392982451E-6</v>
      </c>
      <c r="AH11" s="29">
        <v>3.5581517891463753E-6</v>
      </c>
      <c r="AI11" s="29">
        <v>4.1522616952543823E-6</v>
      </c>
      <c r="AJ11" s="29">
        <v>2.355294645918075E-6</v>
      </c>
      <c r="AK11" s="29">
        <v>5.584663835708634E-6</v>
      </c>
      <c r="AL11" s="29">
        <v>6.2718759153461714E-6</v>
      </c>
      <c r="AM11" s="29">
        <v>0</v>
      </c>
      <c r="AN11" s="29">
        <v>9.9986831155810268E-7</v>
      </c>
      <c r="AO11" s="29">
        <v>0</v>
      </c>
      <c r="AP11" s="29">
        <v>6.3685085236095643E-7</v>
      </c>
      <c r="AQ11" s="29">
        <v>3.4540278693399665E-6</v>
      </c>
      <c r="AR11" s="29">
        <v>2.2409471265179222E-6</v>
      </c>
      <c r="AS11" s="29">
        <v>0</v>
      </c>
      <c r="AT11" s="29">
        <v>2.3091647143057217E-6</v>
      </c>
      <c r="AU11" s="29">
        <v>1.2168670670288908E-6</v>
      </c>
      <c r="AV11" s="29">
        <v>5.1663547645005372E-6</v>
      </c>
      <c r="AW11" s="29">
        <v>9.1900291896691687E-6</v>
      </c>
      <c r="AX11" s="29">
        <v>5.4538796260583174E-6</v>
      </c>
      <c r="AY11" s="29">
        <v>3.4667977801636302E-6</v>
      </c>
      <c r="AZ11" s="29">
        <v>0</v>
      </c>
      <c r="BA11" s="29">
        <v>2.4931142825057882E-6</v>
      </c>
      <c r="BB11" s="29">
        <v>8.4067624791750881E-6</v>
      </c>
      <c r="BC11" s="29">
        <v>1.7043438274335191E-6</v>
      </c>
      <c r="BD11" s="29">
        <v>2.6224100740734784E-6</v>
      </c>
      <c r="BE11" s="29">
        <v>9.7490697226545892E-7</v>
      </c>
      <c r="BF11" s="29">
        <v>2.4218612465878822E-6</v>
      </c>
      <c r="BG11" s="29">
        <v>3.2729808765862069E-6</v>
      </c>
      <c r="BH11" s="29">
        <v>6.4380175894137555E-6</v>
      </c>
      <c r="BI11" s="29">
        <v>2.3278972791581077E-5</v>
      </c>
      <c r="BJ11" s="29">
        <v>6.0727603626806271E-5</v>
      </c>
      <c r="BK11" s="29">
        <v>1.2691945638181818E-3</v>
      </c>
      <c r="BL11" s="29">
        <v>6.8418742758641305E-3</v>
      </c>
      <c r="BM11" s="29">
        <v>1.6429490295334668E-5</v>
      </c>
      <c r="BN11" s="29">
        <v>0</v>
      </c>
      <c r="BO11" s="29">
        <v>4.0146807213578068E-6</v>
      </c>
      <c r="BP11" s="29">
        <v>3.448432108947992E-6</v>
      </c>
      <c r="BQ11" s="29">
        <v>6.0978442495241416E-6</v>
      </c>
      <c r="BR11" s="29">
        <v>4.5984784047716776E-2</v>
      </c>
      <c r="BS11" s="29">
        <v>2.2185488075224431E-2</v>
      </c>
      <c r="BT11" s="29">
        <v>1.822673115415747E-3</v>
      </c>
      <c r="BU11" s="29">
        <v>3.2557756708567546E-6</v>
      </c>
      <c r="BV11" s="29">
        <v>3.5584347792014443E-5</v>
      </c>
      <c r="BW11" s="37">
        <f t="shared" si="0"/>
        <v>1.1844655318129405</v>
      </c>
    </row>
    <row r="12" spans="1:75">
      <c r="A12" s="6" t="s">
        <v>8</v>
      </c>
      <c r="B12" s="7" t="s">
        <v>101</v>
      </c>
      <c r="C12" s="28">
        <v>3.1147302671466081E-6</v>
      </c>
      <c r="D12" s="29">
        <v>3.2283774609282217E-5</v>
      </c>
      <c r="E12" s="29">
        <v>6.1407044589511064E-6</v>
      </c>
      <c r="F12" s="29">
        <v>1.2643488970222271E-6</v>
      </c>
      <c r="G12" s="29">
        <v>9.7852368053808255E-3</v>
      </c>
      <c r="H12" s="29">
        <v>1.2873350768967622E-6</v>
      </c>
      <c r="I12" s="29">
        <v>1.9186480236081945E-5</v>
      </c>
      <c r="J12" s="29">
        <v>1.0037812487718742</v>
      </c>
      <c r="K12" s="29">
        <v>9.3057608239131633E-4</v>
      </c>
      <c r="L12" s="29">
        <v>2.3327584624247603E-3</v>
      </c>
      <c r="M12" s="29">
        <v>8.1054333810977937E-5</v>
      </c>
      <c r="N12" s="29">
        <v>2.0099822453009392E-5</v>
      </c>
      <c r="O12" s="29">
        <v>9.4807034091169817E-6</v>
      </c>
      <c r="P12" s="29">
        <v>3.5720998227939058E-6</v>
      </c>
      <c r="Q12" s="29">
        <v>1.2665502546361034E-6</v>
      </c>
      <c r="R12" s="29">
        <v>1.1720892646423987E-6</v>
      </c>
      <c r="S12" s="29">
        <v>8.4331649048801309E-7</v>
      </c>
      <c r="T12" s="29">
        <v>1.1015236734174233E-6</v>
      </c>
      <c r="U12" s="29">
        <v>6.6125921779326077E-6</v>
      </c>
      <c r="V12" s="29">
        <v>3.3202376461483946E-6</v>
      </c>
      <c r="W12" s="29">
        <v>1.4223939352806576E-6</v>
      </c>
      <c r="X12" s="29">
        <v>3.1630481992780907E-6</v>
      </c>
      <c r="Y12" s="29">
        <v>2.1338018519791979E-6</v>
      </c>
      <c r="Z12" s="29">
        <v>0</v>
      </c>
      <c r="AA12" s="29">
        <v>1.2287608907291658E-6</v>
      </c>
      <c r="AB12" s="29">
        <v>6.9229142397300203E-6</v>
      </c>
      <c r="AC12" s="29">
        <v>1.4470320889453853E-6</v>
      </c>
      <c r="AD12" s="29">
        <v>2.6057521716411027E-6</v>
      </c>
      <c r="AE12" s="29">
        <v>1.4473056791230225E-6</v>
      </c>
      <c r="AF12" s="29">
        <v>1.2245960795135454E-6</v>
      </c>
      <c r="AG12" s="29">
        <v>1.1743601445064467E-6</v>
      </c>
      <c r="AH12" s="29">
        <v>1.2729898401015158E-6</v>
      </c>
      <c r="AI12" s="29">
        <v>1.2011251368331792E-6</v>
      </c>
      <c r="AJ12" s="29">
        <v>1.1037968157453571E-6</v>
      </c>
      <c r="AK12" s="29">
        <v>2.3670503664551268E-6</v>
      </c>
      <c r="AL12" s="29">
        <v>1.5025841734853627E-6</v>
      </c>
      <c r="AM12" s="29">
        <v>0</v>
      </c>
      <c r="AN12" s="29">
        <v>3.8648029127609065E-7</v>
      </c>
      <c r="AO12" s="29">
        <v>0</v>
      </c>
      <c r="AP12" s="29">
        <v>2.7505209263069987E-7</v>
      </c>
      <c r="AQ12" s="29">
        <v>9.8466912131744294E-7</v>
      </c>
      <c r="AR12" s="29">
        <v>8.393309987339323E-7</v>
      </c>
      <c r="AS12" s="29">
        <v>0</v>
      </c>
      <c r="AT12" s="29">
        <v>1.108291034958701E-6</v>
      </c>
      <c r="AU12" s="29">
        <v>5.0713033652361429E-7</v>
      </c>
      <c r="AV12" s="29">
        <v>1.544039732934136E-6</v>
      </c>
      <c r="AW12" s="29">
        <v>1.5939064209073323E-6</v>
      </c>
      <c r="AX12" s="29">
        <v>2.046754122497821E-6</v>
      </c>
      <c r="AY12" s="29">
        <v>9.4410999734626531E-7</v>
      </c>
      <c r="AZ12" s="29">
        <v>0</v>
      </c>
      <c r="BA12" s="29">
        <v>1.2450777580592253E-6</v>
      </c>
      <c r="BB12" s="29">
        <v>1.7468456097100716E-6</v>
      </c>
      <c r="BC12" s="29">
        <v>9.6080440818243954E-7</v>
      </c>
      <c r="BD12" s="29">
        <v>1.5658181550344577E-6</v>
      </c>
      <c r="BE12" s="29">
        <v>5.5935130193493628E-7</v>
      </c>
      <c r="BF12" s="29">
        <v>1.3109674661528265E-6</v>
      </c>
      <c r="BG12" s="29">
        <v>1.8594851636013011E-6</v>
      </c>
      <c r="BH12" s="29">
        <v>3.7549049209250585E-6</v>
      </c>
      <c r="BI12" s="29">
        <v>2.0353189744111475E-5</v>
      </c>
      <c r="BJ12" s="29">
        <v>9.7555192972956306E-6</v>
      </c>
      <c r="BK12" s="29">
        <v>1.0507181978853801E-3</v>
      </c>
      <c r="BL12" s="29">
        <v>7.5655527468719242E-3</v>
      </c>
      <c r="BM12" s="29">
        <v>6.3567833951223013E-6</v>
      </c>
      <c r="BN12" s="29">
        <v>0</v>
      </c>
      <c r="BO12" s="29">
        <v>2.4243170335285474E-6</v>
      </c>
      <c r="BP12" s="29">
        <v>1.8164226627638132E-6</v>
      </c>
      <c r="BQ12" s="29">
        <v>3.5365392854462471E-6</v>
      </c>
      <c r="BR12" s="29">
        <v>2.7081163704942943E-2</v>
      </c>
      <c r="BS12" s="29">
        <v>1.8164437876533199E-2</v>
      </c>
      <c r="BT12" s="29">
        <v>1.2363391784036733E-3</v>
      </c>
      <c r="BU12" s="29">
        <v>1.524813289434345E-6</v>
      </c>
      <c r="BV12" s="29">
        <v>1.1472301981079402E-5</v>
      </c>
      <c r="BW12" s="37">
        <f t="shared" si="0"/>
        <v>1.0722305228864915</v>
      </c>
    </row>
    <row r="13" spans="1:75">
      <c r="A13" s="6" t="s">
        <v>9</v>
      </c>
      <c r="B13" s="7" t="s">
        <v>102</v>
      </c>
      <c r="C13" s="28">
        <v>7.8980168361292389E-5</v>
      </c>
      <c r="D13" s="29">
        <v>4.9210756376250201E-3</v>
      </c>
      <c r="E13" s="29">
        <v>6.7321071203000826E-5</v>
      </c>
      <c r="F13" s="29">
        <v>2.4309256057913613E-4</v>
      </c>
      <c r="G13" s="29">
        <v>6.2434002776806649E-5</v>
      </c>
      <c r="H13" s="29">
        <v>2.0695344530737806E-5</v>
      </c>
      <c r="I13" s="29">
        <v>2.8914192245174143E-3</v>
      </c>
      <c r="J13" s="29">
        <v>1.1678868253388468E-4</v>
      </c>
      <c r="K13" s="29">
        <v>1.0209308050540029</v>
      </c>
      <c r="L13" s="29">
        <v>5.5811168801114526E-4</v>
      </c>
      <c r="M13" s="29">
        <v>1.6624359413653717E-2</v>
      </c>
      <c r="N13" s="29">
        <v>1.7535721766033079E-4</v>
      </c>
      <c r="O13" s="29">
        <v>8.7994885719349113E-6</v>
      </c>
      <c r="P13" s="29">
        <v>1.0833972602098968E-5</v>
      </c>
      <c r="Q13" s="29">
        <v>1.1081443094110496E-4</v>
      </c>
      <c r="R13" s="29">
        <v>7.5790588881275887E-5</v>
      </c>
      <c r="S13" s="29">
        <v>1.1867895642905424E-5</v>
      </c>
      <c r="T13" s="29">
        <v>1.6444028067750852E-5</v>
      </c>
      <c r="U13" s="29">
        <v>2.1212843042700177E-5</v>
      </c>
      <c r="V13" s="29">
        <v>1.4106420027204207E-5</v>
      </c>
      <c r="W13" s="29">
        <v>2.5483200508398787E-5</v>
      </c>
      <c r="X13" s="29">
        <v>1.8414241153136997E-5</v>
      </c>
      <c r="Y13" s="29">
        <v>2.0120282892050565E-5</v>
      </c>
      <c r="Z13" s="29">
        <v>0</v>
      </c>
      <c r="AA13" s="29">
        <v>2.0159506375184E-5</v>
      </c>
      <c r="AB13" s="29">
        <v>2.4719890658099568E-5</v>
      </c>
      <c r="AC13" s="29">
        <v>2.0006685167291604E-5</v>
      </c>
      <c r="AD13" s="29">
        <v>2.7542003600287262E-5</v>
      </c>
      <c r="AE13" s="29">
        <v>2.020747005861034E-5</v>
      </c>
      <c r="AF13" s="29">
        <v>1.6837533138802879E-5</v>
      </c>
      <c r="AG13" s="29">
        <v>1.6964215073516168E-5</v>
      </c>
      <c r="AH13" s="29">
        <v>2.5916877370518547E-5</v>
      </c>
      <c r="AI13" s="29">
        <v>1.6421984469793566E-5</v>
      </c>
      <c r="AJ13" s="29">
        <v>1.8149957616886313E-5</v>
      </c>
      <c r="AK13" s="29">
        <v>3.114565589708764E-5</v>
      </c>
      <c r="AL13" s="29">
        <v>1.1832342278760796E-5</v>
      </c>
      <c r="AM13" s="29">
        <v>0</v>
      </c>
      <c r="AN13" s="29">
        <v>5.7782376983399001E-6</v>
      </c>
      <c r="AO13" s="29">
        <v>0</v>
      </c>
      <c r="AP13" s="29">
        <v>2.9729580225899065E-6</v>
      </c>
      <c r="AQ13" s="29">
        <v>6.4419133605425672E-6</v>
      </c>
      <c r="AR13" s="29">
        <v>1.8501611159724484E-5</v>
      </c>
      <c r="AS13" s="29">
        <v>0</v>
      </c>
      <c r="AT13" s="29">
        <v>1.2107912816161513E-5</v>
      </c>
      <c r="AU13" s="29">
        <v>6.2226935459314308E-6</v>
      </c>
      <c r="AV13" s="29">
        <v>2.6565074066161811E-5</v>
      </c>
      <c r="AW13" s="29">
        <v>2.5068145928425842E-5</v>
      </c>
      <c r="AX13" s="29">
        <v>2.52280080228758E-5</v>
      </c>
      <c r="AY13" s="29">
        <v>1.0981493636122999E-5</v>
      </c>
      <c r="AZ13" s="29">
        <v>0</v>
      </c>
      <c r="BA13" s="29">
        <v>3.1376412770753408E-5</v>
      </c>
      <c r="BB13" s="29">
        <v>1.3136707901084466E-5</v>
      </c>
      <c r="BC13" s="29">
        <v>1.1092241359619123E-5</v>
      </c>
      <c r="BD13" s="29">
        <v>1.4709486187029644E-5</v>
      </c>
      <c r="BE13" s="29">
        <v>5.0423878771223439E-6</v>
      </c>
      <c r="BF13" s="29">
        <v>1.874285309515988E-5</v>
      </c>
      <c r="BG13" s="29">
        <v>2.165870890395152E-5</v>
      </c>
      <c r="BH13" s="29">
        <v>1.4849966301548095E-5</v>
      </c>
      <c r="BI13" s="29">
        <v>3.0688540539677385E-5</v>
      </c>
      <c r="BJ13" s="29">
        <v>1.3716411000382318E-5</v>
      </c>
      <c r="BK13" s="29">
        <v>1.0627321476742962E-3</v>
      </c>
      <c r="BL13" s="29">
        <v>7.7510438763982673E-3</v>
      </c>
      <c r="BM13" s="29">
        <v>1.6319445437983965E-3</v>
      </c>
      <c r="BN13" s="29">
        <v>0</v>
      </c>
      <c r="BO13" s="29">
        <v>1.960902420240907E-5</v>
      </c>
      <c r="BP13" s="29">
        <v>1.5025664736296084E-5</v>
      </c>
      <c r="BQ13" s="29">
        <v>2.404984903252973E-5</v>
      </c>
      <c r="BR13" s="29">
        <v>3.8231075891046622E-2</v>
      </c>
      <c r="BS13" s="29">
        <v>2.0963937433125173E-2</v>
      </c>
      <c r="BT13" s="29">
        <v>1.5412714206829989E-3</v>
      </c>
      <c r="BU13" s="29">
        <v>1.3706396778277608E-5</v>
      </c>
      <c r="BV13" s="29">
        <v>1.5659021416539679E-3</v>
      </c>
      <c r="BW13" s="37">
        <f t="shared" si="0"/>
        <v>1.1204094117328132</v>
      </c>
    </row>
    <row r="14" spans="1:75">
      <c r="A14" s="6" t="s">
        <v>10</v>
      </c>
      <c r="B14" s="7" t="s">
        <v>103</v>
      </c>
      <c r="C14" s="28">
        <v>8.491403863227035E-4</v>
      </c>
      <c r="D14" s="29">
        <v>1.4189968628310585E-2</v>
      </c>
      <c r="E14" s="29">
        <v>5.1882018897460996E-4</v>
      </c>
      <c r="F14" s="29">
        <v>2.1685843561712031E-4</v>
      </c>
      <c r="G14" s="29">
        <v>2.1440045031847223E-3</v>
      </c>
      <c r="H14" s="29">
        <v>7.1508972611601467E-5</v>
      </c>
      <c r="I14" s="29">
        <v>8.3351199280534589E-3</v>
      </c>
      <c r="J14" s="29">
        <v>0.17385132770631359</v>
      </c>
      <c r="K14" s="29">
        <v>8.2673830224043329E-2</v>
      </c>
      <c r="L14" s="29">
        <v>1.2029054601371951</v>
      </c>
      <c r="M14" s="29">
        <v>3.4997729054984078E-2</v>
      </c>
      <c r="N14" s="29">
        <v>1.006383800343103E-2</v>
      </c>
      <c r="O14" s="29">
        <v>4.7178474625478714E-3</v>
      </c>
      <c r="P14" s="29">
        <v>1.3379925651883745E-3</v>
      </c>
      <c r="Q14" s="29">
        <v>1.1661109441587052E-4</v>
      </c>
      <c r="R14" s="29">
        <v>1.1226629727425522E-4</v>
      </c>
      <c r="S14" s="29">
        <v>6.9821760132234562E-5</v>
      </c>
      <c r="T14" s="29">
        <v>1.4072202699001702E-4</v>
      </c>
      <c r="U14" s="29">
        <v>2.3716729093409372E-3</v>
      </c>
      <c r="V14" s="29">
        <v>1.2119254444051479E-3</v>
      </c>
      <c r="W14" s="29">
        <v>2.0616097226611296E-4</v>
      </c>
      <c r="X14" s="29">
        <v>9.9277706699873146E-4</v>
      </c>
      <c r="Y14" s="29">
        <v>5.5248544066879152E-4</v>
      </c>
      <c r="Z14" s="29">
        <v>0</v>
      </c>
      <c r="AA14" s="29">
        <v>1.4814711696991821E-4</v>
      </c>
      <c r="AB14" s="29">
        <v>3.0153787411776561E-3</v>
      </c>
      <c r="AC14" s="29">
        <v>7.9382530431120867E-5</v>
      </c>
      <c r="AD14" s="29">
        <v>2.6278009172867425E-4</v>
      </c>
      <c r="AE14" s="29">
        <v>1.0475658173307852E-4</v>
      </c>
      <c r="AF14" s="29">
        <v>1.1036881014820418E-4</v>
      </c>
      <c r="AG14" s="29">
        <v>7.0914437705357899E-5</v>
      </c>
      <c r="AH14" s="29">
        <v>6.3298499205297477E-5</v>
      </c>
      <c r="AI14" s="29">
        <v>6.3511573432431187E-5</v>
      </c>
      <c r="AJ14" s="29">
        <v>8.1991141874787764E-5</v>
      </c>
      <c r="AK14" s="29">
        <v>1.0459318856699816E-4</v>
      </c>
      <c r="AL14" s="29">
        <v>5.6483762470844669E-5</v>
      </c>
      <c r="AM14" s="29">
        <v>0</v>
      </c>
      <c r="AN14" s="29">
        <v>4.513910008944303E-5</v>
      </c>
      <c r="AO14" s="29">
        <v>0</v>
      </c>
      <c r="AP14" s="29">
        <v>2.5556781732010962E-5</v>
      </c>
      <c r="AQ14" s="29">
        <v>5.2301537119889099E-5</v>
      </c>
      <c r="AR14" s="29">
        <v>6.3357462289863491E-5</v>
      </c>
      <c r="AS14" s="29">
        <v>0</v>
      </c>
      <c r="AT14" s="29">
        <v>1.7426921896027779E-4</v>
      </c>
      <c r="AU14" s="29">
        <v>1.1679743723495742E-5</v>
      </c>
      <c r="AV14" s="29">
        <v>1.2951406576123037E-4</v>
      </c>
      <c r="AW14" s="29">
        <v>1.205755230739453E-4</v>
      </c>
      <c r="AX14" s="29">
        <v>1.1127638832321546E-4</v>
      </c>
      <c r="AY14" s="29">
        <v>2.2420228138477733E-5</v>
      </c>
      <c r="AZ14" s="29">
        <v>0</v>
      </c>
      <c r="BA14" s="29">
        <v>9.8291117568308711E-5</v>
      </c>
      <c r="BB14" s="29">
        <v>3.8719500135479295E-5</v>
      </c>
      <c r="BC14" s="29">
        <v>2.1495916126782329E-5</v>
      </c>
      <c r="BD14" s="29">
        <v>1.6558147564465438E-5</v>
      </c>
      <c r="BE14" s="29">
        <v>7.6294757761914114E-6</v>
      </c>
      <c r="BF14" s="29">
        <v>3.7271904557849823E-5</v>
      </c>
      <c r="BG14" s="29">
        <v>2.5587988289860299E-5</v>
      </c>
      <c r="BH14" s="29">
        <v>4.215555886213389E-5</v>
      </c>
      <c r="BI14" s="29">
        <v>6.8986448635510218E-5</v>
      </c>
      <c r="BJ14" s="29">
        <v>3.2212213167895447E-5</v>
      </c>
      <c r="BK14" s="29">
        <v>3.7553586388361722E-3</v>
      </c>
      <c r="BL14" s="29">
        <v>2.5034555570465418E-2</v>
      </c>
      <c r="BM14" s="29">
        <v>1.8995440127355338E-4</v>
      </c>
      <c r="BN14" s="29">
        <v>0</v>
      </c>
      <c r="BO14" s="29">
        <v>2.6839133888274929E-5</v>
      </c>
      <c r="BP14" s="29">
        <v>5.7815953022383945E-5</v>
      </c>
      <c r="BQ14" s="29">
        <v>6.5053494600767489E-5</v>
      </c>
      <c r="BR14" s="29">
        <v>6.717157728648103E-2</v>
      </c>
      <c r="BS14" s="29">
        <v>3.8861813863180751E-2</v>
      </c>
      <c r="BT14" s="29">
        <v>2.9903339170745417E-3</v>
      </c>
      <c r="BU14" s="29">
        <v>2.8091326641170838E-4</v>
      </c>
      <c r="BV14" s="29">
        <v>3.5314810609900617E-4</v>
      </c>
      <c r="BW14" s="37">
        <f t="shared" si="0"/>
        <v>1.686741857635945</v>
      </c>
    </row>
    <row r="15" spans="1:75">
      <c r="A15" s="6" t="s">
        <v>11</v>
      </c>
      <c r="B15" s="7" t="s">
        <v>190</v>
      </c>
      <c r="C15" s="28">
        <v>3.0956286164800359E-5</v>
      </c>
      <c r="D15" s="29">
        <v>3.5190232115472165E-4</v>
      </c>
      <c r="E15" s="29">
        <v>5.074383234496081E-5</v>
      </c>
      <c r="F15" s="29">
        <v>2.7240819479355024E-5</v>
      </c>
      <c r="G15" s="29">
        <v>1.8994852133776283E-3</v>
      </c>
      <c r="H15" s="29">
        <v>2.3548493768049785E-5</v>
      </c>
      <c r="I15" s="29">
        <v>2.1329442769301753E-4</v>
      </c>
      <c r="J15" s="29">
        <v>9.7051622743121854E-4</v>
      </c>
      <c r="K15" s="29">
        <v>4.9476974259778645E-5</v>
      </c>
      <c r="L15" s="29">
        <v>6.1592883826004383E-5</v>
      </c>
      <c r="M15" s="29">
        <v>1.0015820156907167</v>
      </c>
      <c r="N15" s="29">
        <v>2.1407716026011825E-5</v>
      </c>
      <c r="O15" s="29">
        <v>9.9560912007611028E-6</v>
      </c>
      <c r="P15" s="29">
        <v>1.9637052283895507E-5</v>
      </c>
      <c r="Q15" s="29">
        <v>3.0305808237093926E-5</v>
      </c>
      <c r="R15" s="29">
        <v>3.6950823144659399E-5</v>
      </c>
      <c r="S15" s="29">
        <v>1.7372820038307728E-5</v>
      </c>
      <c r="T15" s="29">
        <v>1.9189024040841023E-5</v>
      </c>
      <c r="U15" s="29">
        <v>1.7285941983145377E-5</v>
      </c>
      <c r="V15" s="29">
        <v>1.2678611370163243E-5</v>
      </c>
      <c r="W15" s="29">
        <v>3.3149340116044639E-5</v>
      </c>
      <c r="X15" s="29">
        <v>2.0771978217869919E-5</v>
      </c>
      <c r="Y15" s="29">
        <v>1.7435264809325453E-5</v>
      </c>
      <c r="Z15" s="29">
        <v>0</v>
      </c>
      <c r="AA15" s="29">
        <v>2.1954240588670412E-5</v>
      </c>
      <c r="AB15" s="29">
        <v>2.6984339632270405E-5</v>
      </c>
      <c r="AC15" s="29">
        <v>2.6885320178109012E-5</v>
      </c>
      <c r="AD15" s="29">
        <v>3.2930975010265475E-5</v>
      </c>
      <c r="AE15" s="29">
        <v>2.6171364952821741E-5</v>
      </c>
      <c r="AF15" s="29">
        <v>2.1863764738287104E-5</v>
      </c>
      <c r="AG15" s="29">
        <v>2.0131826118438371E-5</v>
      </c>
      <c r="AH15" s="29">
        <v>2.6169929221695198E-5</v>
      </c>
      <c r="AI15" s="29">
        <v>2.2925171062671201E-5</v>
      </c>
      <c r="AJ15" s="29">
        <v>2.1851579167831124E-5</v>
      </c>
      <c r="AK15" s="29">
        <v>3.9366917229822831E-5</v>
      </c>
      <c r="AL15" s="29">
        <v>1.4220335449016123E-5</v>
      </c>
      <c r="AM15" s="29">
        <v>0</v>
      </c>
      <c r="AN15" s="29">
        <v>6.8525141610713287E-6</v>
      </c>
      <c r="AO15" s="29">
        <v>0</v>
      </c>
      <c r="AP15" s="29">
        <v>3.0528009865896368E-6</v>
      </c>
      <c r="AQ15" s="29">
        <v>1.1274765420228995E-5</v>
      </c>
      <c r="AR15" s="29">
        <v>2.3423216735517435E-5</v>
      </c>
      <c r="AS15" s="29">
        <v>0</v>
      </c>
      <c r="AT15" s="29">
        <v>1.8410263983854384E-5</v>
      </c>
      <c r="AU15" s="29">
        <v>8.1110677917119387E-6</v>
      </c>
      <c r="AV15" s="29">
        <v>2.9587224041820726E-5</v>
      </c>
      <c r="AW15" s="29">
        <v>2.744661447380107E-5</v>
      </c>
      <c r="AX15" s="29">
        <v>2.8700472683588854E-5</v>
      </c>
      <c r="AY15" s="29">
        <v>9.5079594698571199E-6</v>
      </c>
      <c r="AZ15" s="29">
        <v>0</v>
      </c>
      <c r="BA15" s="29">
        <v>2.3920146479636253E-5</v>
      </c>
      <c r="BB15" s="29">
        <v>1.1025612700144481E-4</v>
      </c>
      <c r="BC15" s="29">
        <v>9.0413109953540169E-6</v>
      </c>
      <c r="BD15" s="29">
        <v>1.3934079808227983E-5</v>
      </c>
      <c r="BE15" s="29">
        <v>5.1075293818566218E-6</v>
      </c>
      <c r="BF15" s="29">
        <v>1.7785647261551092E-5</v>
      </c>
      <c r="BG15" s="29">
        <v>2.1446750448510304E-5</v>
      </c>
      <c r="BH15" s="29">
        <v>1.8800316910185543E-5</v>
      </c>
      <c r="BI15" s="29">
        <v>1.4262047881321637E-5</v>
      </c>
      <c r="BJ15" s="29">
        <v>1.3622015114010827E-5</v>
      </c>
      <c r="BK15" s="29">
        <v>9.3559170792514802E-4</v>
      </c>
      <c r="BL15" s="29">
        <v>5.2908741058306577E-3</v>
      </c>
      <c r="BM15" s="29">
        <v>2.2081238590734108E-5</v>
      </c>
      <c r="BN15" s="29">
        <v>0</v>
      </c>
      <c r="BO15" s="29">
        <v>2.0219425263647211E-5</v>
      </c>
      <c r="BP15" s="29">
        <v>2.0380392694262871E-5</v>
      </c>
      <c r="BQ15" s="29">
        <v>1.6004356829828843E-5</v>
      </c>
      <c r="BR15" s="29">
        <v>6.8167860836562635E-2</v>
      </c>
      <c r="BS15" s="29">
        <v>3.0639945160263356E-2</v>
      </c>
      <c r="BT15" s="29">
        <v>2.647942078804423E-3</v>
      </c>
      <c r="BU15" s="29">
        <v>3.1920027211936534E-5</v>
      </c>
      <c r="BV15" s="29">
        <v>1.3790270314210187E-3</v>
      </c>
      <c r="BW15" s="37">
        <f t="shared" si="0"/>
        <v>1.1154047586374616</v>
      </c>
    </row>
    <row r="16" spans="1:75">
      <c r="A16" s="6" t="s">
        <v>12</v>
      </c>
      <c r="B16" s="7" t="s">
        <v>191</v>
      </c>
      <c r="C16" s="28">
        <v>5.4116798114570583E-2</v>
      </c>
      <c r="D16" s="29">
        <v>0.433682074250543</v>
      </c>
      <c r="E16" s="29">
        <v>3.933643077594029E-2</v>
      </c>
      <c r="F16" s="29">
        <v>5.2668902905882934E-4</v>
      </c>
      <c r="G16" s="29">
        <v>3.1282503380172494E-2</v>
      </c>
      <c r="H16" s="29">
        <v>1.5295560617131092E-5</v>
      </c>
      <c r="I16" s="29">
        <v>0.25450610746439156</v>
      </c>
      <c r="J16" s="29">
        <v>1.3560385332764496E-2</v>
      </c>
      <c r="K16" s="29">
        <v>1.1982972908779168E-2</v>
      </c>
      <c r="L16" s="29">
        <v>1.7581566437385197E-2</v>
      </c>
      <c r="M16" s="29">
        <v>4.0756246921160467E-3</v>
      </c>
      <c r="N16" s="29">
        <v>1.0648700873189607</v>
      </c>
      <c r="O16" s="29">
        <v>7.5863854239634733E-5</v>
      </c>
      <c r="P16" s="29">
        <v>3.4833378508395908E-5</v>
      </c>
      <c r="Q16" s="29">
        <v>2.2495108539061399E-4</v>
      </c>
      <c r="R16" s="29">
        <v>1.2002521497529882E-4</v>
      </c>
      <c r="S16" s="29">
        <v>1.163198804888843E-5</v>
      </c>
      <c r="T16" s="29">
        <v>1.1722281814813543E-5</v>
      </c>
      <c r="U16" s="29">
        <v>5.064840498639983E-5</v>
      </c>
      <c r="V16" s="29">
        <v>2.6850651503019982E-5</v>
      </c>
      <c r="W16" s="29">
        <v>2.1827775805639029E-5</v>
      </c>
      <c r="X16" s="29">
        <v>2.9516681554007614E-5</v>
      </c>
      <c r="Y16" s="29">
        <v>1.8799894571883581E-5</v>
      </c>
      <c r="Z16" s="29">
        <v>0</v>
      </c>
      <c r="AA16" s="29">
        <v>1.2612384679896331E-5</v>
      </c>
      <c r="AB16" s="29">
        <v>7.1237118593596473E-5</v>
      </c>
      <c r="AC16" s="29">
        <v>2.1798779900481293E-5</v>
      </c>
      <c r="AD16" s="29">
        <v>2.1696294364558686E-5</v>
      </c>
      <c r="AE16" s="29">
        <v>2.0322894580376484E-5</v>
      </c>
      <c r="AF16" s="29">
        <v>1.9691130034765472E-5</v>
      </c>
      <c r="AG16" s="29">
        <v>1.6320153592023671E-5</v>
      </c>
      <c r="AH16" s="29">
        <v>2.8358910404517936E-5</v>
      </c>
      <c r="AI16" s="29">
        <v>4.0076539165344736E-5</v>
      </c>
      <c r="AJ16" s="29">
        <v>1.4960069779217226E-5</v>
      </c>
      <c r="AK16" s="29">
        <v>3.6910348694499311E-5</v>
      </c>
      <c r="AL16" s="29">
        <v>6.6186200110001384E-5</v>
      </c>
      <c r="AM16" s="29">
        <v>0</v>
      </c>
      <c r="AN16" s="29">
        <v>8.7374512904570978E-6</v>
      </c>
      <c r="AO16" s="29">
        <v>0</v>
      </c>
      <c r="AP16" s="29">
        <v>4.7627045345301857E-6</v>
      </c>
      <c r="AQ16" s="29">
        <v>3.4432077039388708E-5</v>
      </c>
      <c r="AR16" s="29">
        <v>1.7930063203887259E-5</v>
      </c>
      <c r="AS16" s="29">
        <v>0</v>
      </c>
      <c r="AT16" s="29">
        <v>1.9894119869758108E-5</v>
      </c>
      <c r="AU16" s="29">
        <v>8.1724794401343598E-6</v>
      </c>
      <c r="AV16" s="29">
        <v>5.7394342488621224E-5</v>
      </c>
      <c r="AW16" s="29">
        <v>1.3176779579952017E-4</v>
      </c>
      <c r="AX16" s="29">
        <v>4.8035585494906657E-5</v>
      </c>
      <c r="AY16" s="29">
        <v>3.3864938212274905E-5</v>
      </c>
      <c r="AZ16" s="29">
        <v>0</v>
      </c>
      <c r="BA16" s="29">
        <v>1.3641288715825091E-5</v>
      </c>
      <c r="BB16" s="29">
        <v>1.0816802279944432E-4</v>
      </c>
      <c r="BC16" s="29">
        <v>5.7254898513883936E-6</v>
      </c>
      <c r="BD16" s="29">
        <v>5.5828826942375128E-6</v>
      </c>
      <c r="BE16" s="29">
        <v>2.7893822468839192E-6</v>
      </c>
      <c r="BF16" s="29">
        <v>9.0554962682497718E-6</v>
      </c>
      <c r="BG16" s="29">
        <v>8.9305638848372789E-6</v>
      </c>
      <c r="BH16" s="29">
        <v>1.7884582260667324E-5</v>
      </c>
      <c r="BI16" s="29">
        <v>1.6415720069378809E-5</v>
      </c>
      <c r="BJ16" s="29">
        <v>7.2756881690762688E-4</v>
      </c>
      <c r="BK16" s="29">
        <v>6.4865920677033696E-4</v>
      </c>
      <c r="BL16" s="29">
        <v>3.3546662804656139E-3</v>
      </c>
      <c r="BM16" s="29">
        <v>1.3474559757383679E-4</v>
      </c>
      <c r="BN16" s="29">
        <v>0</v>
      </c>
      <c r="BO16" s="29">
        <v>8.2517089973372356E-6</v>
      </c>
      <c r="BP16" s="29">
        <v>1.5179808793106386E-5</v>
      </c>
      <c r="BQ16" s="29">
        <v>2.0423544800629425E-5</v>
      </c>
      <c r="BR16" s="29">
        <v>1.7292653080697336E-2</v>
      </c>
      <c r="BS16" s="29">
        <v>9.3850659921973206E-3</v>
      </c>
      <c r="BT16" s="29">
        <v>9.0278753656440635E-4</v>
      </c>
      <c r="BU16" s="29">
        <v>3.0524565063890936E-5</v>
      </c>
      <c r="BV16" s="29">
        <v>9.5769194792644916E-5</v>
      </c>
      <c r="BW16" s="37">
        <f t="shared" si="0"/>
        <v>1.9597028576203857</v>
      </c>
    </row>
    <row r="17" spans="1:75">
      <c r="A17" s="6" t="s">
        <v>13</v>
      </c>
      <c r="B17" s="7" t="s">
        <v>192</v>
      </c>
      <c r="C17" s="28">
        <v>2.6673280187244639E-3</v>
      </c>
      <c r="D17" s="29">
        <v>1.6967020624015102E-3</v>
      </c>
      <c r="E17" s="29">
        <v>4.4017188721837313E-3</v>
      </c>
      <c r="F17" s="29">
        <v>9.5454980904589501E-4</v>
      </c>
      <c r="G17" s="29">
        <v>1.2655572946526495E-2</v>
      </c>
      <c r="H17" s="29">
        <v>3.6122938415916869E-3</v>
      </c>
      <c r="I17" s="29">
        <v>1.4242649240051107E-3</v>
      </c>
      <c r="J17" s="29">
        <v>5.6358884251711486E-3</v>
      </c>
      <c r="K17" s="29">
        <v>1.852751199080724E-3</v>
      </c>
      <c r="L17" s="29">
        <v>2.8211134676163064E-3</v>
      </c>
      <c r="M17" s="29">
        <v>1.3000923801297468E-3</v>
      </c>
      <c r="N17" s="29">
        <v>6.8688590688528522E-4</v>
      </c>
      <c r="O17" s="29">
        <v>1.3362878824191537</v>
      </c>
      <c r="P17" s="29">
        <v>0.32056791660749873</v>
      </c>
      <c r="Q17" s="29">
        <v>2.2349597382613669E-3</v>
      </c>
      <c r="R17" s="29">
        <v>3.5363680726354808E-3</v>
      </c>
      <c r="S17" s="29">
        <v>1.4585855939259909E-3</v>
      </c>
      <c r="T17" s="29">
        <v>1.7241913070576193E-3</v>
      </c>
      <c r="U17" s="29">
        <v>1.8391391656130218E-3</v>
      </c>
      <c r="V17" s="29">
        <v>1.2082987877633294E-3</v>
      </c>
      <c r="W17" s="29">
        <v>5.4557461525155011E-3</v>
      </c>
      <c r="X17" s="29">
        <v>2.1298204331124332E-3</v>
      </c>
      <c r="Y17" s="29">
        <v>2.1114615771951777E-2</v>
      </c>
      <c r="Z17" s="29">
        <v>0</v>
      </c>
      <c r="AA17" s="29">
        <v>1.9467242273179979E-3</v>
      </c>
      <c r="AB17" s="29">
        <v>3.4856351988998462E-3</v>
      </c>
      <c r="AC17" s="29">
        <v>1.3974001098204696E-3</v>
      </c>
      <c r="AD17" s="29">
        <v>2.5266086073485656E-3</v>
      </c>
      <c r="AE17" s="29">
        <v>2.0888094768578102E-3</v>
      </c>
      <c r="AF17" s="29">
        <v>1.9744087549056601E-3</v>
      </c>
      <c r="AG17" s="29">
        <v>1.6708989262441299E-3</v>
      </c>
      <c r="AH17" s="29">
        <v>1.7099083093576925E-3</v>
      </c>
      <c r="AI17" s="29">
        <v>1.1063869832484898E-3</v>
      </c>
      <c r="AJ17" s="29">
        <v>1.364281679590341E-3</v>
      </c>
      <c r="AK17" s="29">
        <v>2.086389600745944E-3</v>
      </c>
      <c r="AL17" s="29">
        <v>1.5101698381168431E-3</v>
      </c>
      <c r="AM17" s="29">
        <v>0</v>
      </c>
      <c r="AN17" s="29">
        <v>5.3560285453769076E-4</v>
      </c>
      <c r="AO17" s="29">
        <v>0</v>
      </c>
      <c r="AP17" s="29">
        <v>4.7177082988963498E-4</v>
      </c>
      <c r="AQ17" s="29">
        <v>1.2145990411997832E-3</v>
      </c>
      <c r="AR17" s="29">
        <v>2.4005174991053625E-3</v>
      </c>
      <c r="AS17" s="29">
        <v>0</v>
      </c>
      <c r="AT17" s="29">
        <v>4.4927524160441774E-3</v>
      </c>
      <c r="AU17" s="29">
        <v>5.2420569379532395E-4</v>
      </c>
      <c r="AV17" s="29">
        <v>4.2669044335781892E-3</v>
      </c>
      <c r="AW17" s="29">
        <v>2.1133177221647871E-3</v>
      </c>
      <c r="AX17" s="29">
        <v>1.9061583640878586E-3</v>
      </c>
      <c r="AY17" s="29">
        <v>7.6831262799453653E-4</v>
      </c>
      <c r="AZ17" s="29">
        <v>0</v>
      </c>
      <c r="BA17" s="29">
        <v>1.9282979492548356E-3</v>
      </c>
      <c r="BB17" s="29">
        <v>2.2904876684023273E-3</v>
      </c>
      <c r="BC17" s="29">
        <v>1.222044170249337E-3</v>
      </c>
      <c r="BD17" s="29">
        <v>4.4757423951980222E-4</v>
      </c>
      <c r="BE17" s="29">
        <v>2.3223436746960748E-4</v>
      </c>
      <c r="BF17" s="29">
        <v>1.6033923593559564E-3</v>
      </c>
      <c r="BG17" s="29">
        <v>1.1322073338362159E-3</v>
      </c>
      <c r="BH17" s="29">
        <v>1.6157273916657926E-3</v>
      </c>
      <c r="BI17" s="29">
        <v>2.2504302383180345E-3</v>
      </c>
      <c r="BJ17" s="29">
        <v>4.9876515811238904E-4</v>
      </c>
      <c r="BK17" s="29">
        <v>3.8234443321642601E-3</v>
      </c>
      <c r="BL17" s="29">
        <v>4.1315220317529973E-3</v>
      </c>
      <c r="BM17" s="29">
        <v>5.5961025351013065E-3</v>
      </c>
      <c r="BN17" s="29">
        <v>0</v>
      </c>
      <c r="BO17" s="29">
        <v>9.7870619339248798E-4</v>
      </c>
      <c r="BP17" s="29">
        <v>1.9259929670470261E-3</v>
      </c>
      <c r="BQ17" s="29">
        <v>4.8239855540887534E-3</v>
      </c>
      <c r="BR17" s="29">
        <v>1.5111100110212191E-3</v>
      </c>
      <c r="BS17" s="29">
        <v>4.5921336405810448E-3</v>
      </c>
      <c r="BT17" s="29">
        <v>2.5591466471540786E-3</v>
      </c>
      <c r="BU17" s="29">
        <v>3.5843891521455208E-2</v>
      </c>
      <c r="BV17" s="29">
        <v>7.8092851561529985E-3</v>
      </c>
      <c r="BW17" s="37">
        <f t="shared" si="0"/>
        <v>1.865644930563797</v>
      </c>
    </row>
    <row r="18" spans="1:75">
      <c r="A18" s="6" t="s">
        <v>14</v>
      </c>
      <c r="B18" s="7" t="s">
        <v>193</v>
      </c>
      <c r="C18" s="28">
        <v>5.7703000690796516E-3</v>
      </c>
      <c r="D18" s="29">
        <v>3.3439299776813133E-3</v>
      </c>
      <c r="E18" s="29">
        <v>2.7051387579490674E-3</v>
      </c>
      <c r="F18" s="29">
        <v>9.1914873645687525E-4</v>
      </c>
      <c r="G18" s="29">
        <v>6.4257993354337496E-3</v>
      </c>
      <c r="H18" s="29">
        <v>1.113514825311865E-2</v>
      </c>
      <c r="I18" s="29">
        <v>3.0578134503980716E-3</v>
      </c>
      <c r="J18" s="29">
        <v>5.4682723213175478E-3</v>
      </c>
      <c r="K18" s="29">
        <v>4.5373665864453828E-3</v>
      </c>
      <c r="L18" s="29">
        <v>7.6357761272401892E-3</v>
      </c>
      <c r="M18" s="29">
        <v>3.2159839337350736E-3</v>
      </c>
      <c r="N18" s="29">
        <v>1.4482108375924118E-3</v>
      </c>
      <c r="O18" s="29">
        <v>9.6245504045513368E-4</v>
      </c>
      <c r="P18" s="29">
        <v>1.1850784959246365</v>
      </c>
      <c r="Q18" s="29">
        <v>3.3818159550811047E-3</v>
      </c>
      <c r="R18" s="29">
        <v>5.2684106504094601E-3</v>
      </c>
      <c r="S18" s="29">
        <v>4.4403455902350241E-3</v>
      </c>
      <c r="T18" s="29">
        <v>2.343577138607114E-3</v>
      </c>
      <c r="U18" s="29">
        <v>4.7639988116422172E-3</v>
      </c>
      <c r="V18" s="29">
        <v>2.9502006968985897E-3</v>
      </c>
      <c r="W18" s="29">
        <v>1.8307318278390172E-2</v>
      </c>
      <c r="X18" s="29">
        <v>2.9705885306024896E-3</v>
      </c>
      <c r="Y18" s="29">
        <v>2.6733788591165215E-3</v>
      </c>
      <c r="Z18" s="29">
        <v>0</v>
      </c>
      <c r="AA18" s="29">
        <v>5.4899668610867789E-3</v>
      </c>
      <c r="AB18" s="29">
        <v>6.5531161479462485E-3</v>
      </c>
      <c r="AC18" s="29">
        <v>3.8245478476123169E-3</v>
      </c>
      <c r="AD18" s="29">
        <v>6.8297519540832623E-3</v>
      </c>
      <c r="AE18" s="29">
        <v>4.4591847726665286E-3</v>
      </c>
      <c r="AF18" s="29">
        <v>4.2315291349543033E-3</v>
      </c>
      <c r="AG18" s="29">
        <v>3.4265613146486486E-3</v>
      </c>
      <c r="AH18" s="29">
        <v>3.929690167365424E-3</v>
      </c>
      <c r="AI18" s="29">
        <v>1.9929485422232607E-3</v>
      </c>
      <c r="AJ18" s="29">
        <v>3.4773876258446862E-3</v>
      </c>
      <c r="AK18" s="29">
        <v>4.3194659722244075E-3</v>
      </c>
      <c r="AL18" s="29">
        <v>4.1730311060441004E-3</v>
      </c>
      <c r="AM18" s="29">
        <v>0</v>
      </c>
      <c r="AN18" s="29">
        <v>1.2159440586526668E-3</v>
      </c>
      <c r="AO18" s="29">
        <v>0</v>
      </c>
      <c r="AP18" s="29">
        <v>8.0408926306704018E-4</v>
      </c>
      <c r="AQ18" s="29">
        <v>1.5917173246574393E-3</v>
      </c>
      <c r="AR18" s="29">
        <v>2.9027880370398672E-3</v>
      </c>
      <c r="AS18" s="29">
        <v>0</v>
      </c>
      <c r="AT18" s="29">
        <v>5.1458719134026476E-3</v>
      </c>
      <c r="AU18" s="29">
        <v>1.3861805407376826E-3</v>
      </c>
      <c r="AV18" s="29">
        <v>4.8423569347293069E-3</v>
      </c>
      <c r="AW18" s="29">
        <v>4.4778873622840889E-3</v>
      </c>
      <c r="AX18" s="29">
        <v>5.0092132070849466E-3</v>
      </c>
      <c r="AY18" s="29">
        <v>1.2896944965501912E-3</v>
      </c>
      <c r="AZ18" s="29">
        <v>0</v>
      </c>
      <c r="BA18" s="29">
        <v>4.156183810600832E-3</v>
      </c>
      <c r="BB18" s="29">
        <v>5.478136875637387E-3</v>
      </c>
      <c r="BC18" s="29">
        <v>3.1935149399917322E-3</v>
      </c>
      <c r="BD18" s="29">
        <v>7.3450870137993138E-4</v>
      </c>
      <c r="BE18" s="29">
        <v>3.7694816943085487E-4</v>
      </c>
      <c r="BF18" s="29">
        <v>3.7894157592252525E-3</v>
      </c>
      <c r="BG18" s="29">
        <v>2.3822953035112977E-3</v>
      </c>
      <c r="BH18" s="29">
        <v>3.070599172081264E-3</v>
      </c>
      <c r="BI18" s="29">
        <v>6.4095393884652527E-3</v>
      </c>
      <c r="BJ18" s="29">
        <v>8.6545921344593254E-4</v>
      </c>
      <c r="BK18" s="29">
        <v>3.6907430513243265E-3</v>
      </c>
      <c r="BL18" s="29">
        <v>5.4341576284502443E-3</v>
      </c>
      <c r="BM18" s="29">
        <v>1.8785851526395947E-2</v>
      </c>
      <c r="BN18" s="29">
        <v>0</v>
      </c>
      <c r="BO18" s="29">
        <v>1.8968930943089957E-3</v>
      </c>
      <c r="BP18" s="29">
        <v>3.1409946304288409E-3</v>
      </c>
      <c r="BQ18" s="29">
        <v>5.3636865391800959E-3</v>
      </c>
      <c r="BR18" s="29">
        <v>3.2300387362162257E-3</v>
      </c>
      <c r="BS18" s="29">
        <v>1.2054414011383007E-2</v>
      </c>
      <c r="BT18" s="29">
        <v>6.4938513452601062E-3</v>
      </c>
      <c r="BU18" s="29">
        <v>5.9362552238759417E-3</v>
      </c>
      <c r="BV18" s="29">
        <v>7.6334952517508681E-3</v>
      </c>
      <c r="BW18" s="37">
        <f t="shared" si="0"/>
        <v>1.474293380819772</v>
      </c>
    </row>
    <row r="19" spans="1:75">
      <c r="A19" s="6" t="s">
        <v>15</v>
      </c>
      <c r="B19" s="7" t="s">
        <v>194</v>
      </c>
      <c r="C19" s="28">
        <v>2.7444185457990646E-3</v>
      </c>
      <c r="D19" s="29">
        <v>2.2862013879999345E-2</v>
      </c>
      <c r="E19" s="29">
        <v>2.2194267742004334E-3</v>
      </c>
      <c r="F19" s="29">
        <v>1.2735258235469745E-3</v>
      </c>
      <c r="G19" s="29">
        <v>1.63286773240321E-3</v>
      </c>
      <c r="H19" s="29">
        <v>2.4157099640025373E-3</v>
      </c>
      <c r="I19" s="29">
        <v>1.3641032942832034E-2</v>
      </c>
      <c r="J19" s="29">
        <v>1.2732199198790877E-3</v>
      </c>
      <c r="K19" s="29">
        <v>1.353637736452185E-3</v>
      </c>
      <c r="L19" s="29">
        <v>1.7220556660763014E-3</v>
      </c>
      <c r="M19" s="29">
        <v>1.1888748037396089E-3</v>
      </c>
      <c r="N19" s="29">
        <v>3.9252675316854675E-2</v>
      </c>
      <c r="O19" s="29">
        <v>3.8778998278539341E-4</v>
      </c>
      <c r="P19" s="29">
        <v>1.1871985095668314E-3</v>
      </c>
      <c r="Q19" s="29">
        <v>1.0168084833165496</v>
      </c>
      <c r="R19" s="29">
        <v>0.26081888881791604</v>
      </c>
      <c r="S19" s="29">
        <v>7.2607891363609062E-4</v>
      </c>
      <c r="T19" s="29">
        <v>7.8723667905406804E-4</v>
      </c>
      <c r="U19" s="29">
        <v>2.3922773891149694E-3</v>
      </c>
      <c r="V19" s="29">
        <v>1.2588734371361925E-3</v>
      </c>
      <c r="W19" s="29">
        <v>1.4520842234490359E-3</v>
      </c>
      <c r="X19" s="29">
        <v>1.9749570730868667E-3</v>
      </c>
      <c r="Y19" s="29">
        <v>1.1873361918246842E-3</v>
      </c>
      <c r="Z19" s="29">
        <v>0</v>
      </c>
      <c r="AA19" s="29">
        <v>1.3106001074720166E-3</v>
      </c>
      <c r="AB19" s="29">
        <v>3.2032562253105235E-3</v>
      </c>
      <c r="AC19" s="29">
        <v>9.9546741903051351E-4</v>
      </c>
      <c r="AD19" s="29">
        <v>1.8603600098800238E-3</v>
      </c>
      <c r="AE19" s="29">
        <v>4.8464864490649065E-3</v>
      </c>
      <c r="AF19" s="29">
        <v>1.4556993380928809E-3</v>
      </c>
      <c r="AG19" s="29">
        <v>1.1093603511593542E-3</v>
      </c>
      <c r="AH19" s="29">
        <v>8.0083930907222985E-4</v>
      </c>
      <c r="AI19" s="29">
        <v>7.0039361261505157E-4</v>
      </c>
      <c r="AJ19" s="29">
        <v>8.183367456182809E-4</v>
      </c>
      <c r="AK19" s="29">
        <v>1.8397673058283593E-3</v>
      </c>
      <c r="AL19" s="29">
        <v>1.0178534417286001E-3</v>
      </c>
      <c r="AM19" s="29">
        <v>0</v>
      </c>
      <c r="AN19" s="29">
        <v>2.5874233359453997E-4</v>
      </c>
      <c r="AO19" s="29">
        <v>0</v>
      </c>
      <c r="AP19" s="29">
        <v>2.7203456094936535E-4</v>
      </c>
      <c r="AQ19" s="29">
        <v>6.3067307683540652E-4</v>
      </c>
      <c r="AR19" s="29">
        <v>1.4190681466684941E-3</v>
      </c>
      <c r="AS19" s="29">
        <v>0</v>
      </c>
      <c r="AT19" s="29">
        <v>1.0272374131986693E-2</v>
      </c>
      <c r="AU19" s="29">
        <v>4.1671705151570722E-4</v>
      </c>
      <c r="AV19" s="29">
        <v>2.4320553202202271E-2</v>
      </c>
      <c r="AW19" s="29">
        <v>6.5023973722837976E-3</v>
      </c>
      <c r="AX19" s="29">
        <v>2.8088338357540638E-3</v>
      </c>
      <c r="AY19" s="29">
        <v>2.9230559468195355E-3</v>
      </c>
      <c r="AZ19" s="29">
        <v>0</v>
      </c>
      <c r="BA19" s="29">
        <v>2.1571145419409998E-3</v>
      </c>
      <c r="BB19" s="29">
        <v>1.0991283930291351E-3</v>
      </c>
      <c r="BC19" s="29">
        <v>1.0774386897819896E-3</v>
      </c>
      <c r="BD19" s="29">
        <v>1.3609760153352809E-3</v>
      </c>
      <c r="BE19" s="29">
        <v>8.9089986487843266E-4</v>
      </c>
      <c r="BF19" s="29">
        <v>1.7636098611508474E-3</v>
      </c>
      <c r="BG19" s="29">
        <v>1.4326128238225915E-3</v>
      </c>
      <c r="BH19" s="29">
        <v>1.3060958935824812E-3</v>
      </c>
      <c r="BI19" s="29">
        <v>1.6933328704024765E-3</v>
      </c>
      <c r="BJ19" s="29">
        <v>9.5716498162420329E-4</v>
      </c>
      <c r="BK19" s="29">
        <v>1.0710961434431641E-3</v>
      </c>
      <c r="BL19" s="29">
        <v>1.7164119024783181E-3</v>
      </c>
      <c r="BM19" s="29">
        <v>3.5167907355618793E-3</v>
      </c>
      <c r="BN19" s="29">
        <v>0</v>
      </c>
      <c r="BO19" s="29">
        <v>6.5329439401328956E-4</v>
      </c>
      <c r="BP19" s="29">
        <v>1.7707847115739678E-3</v>
      </c>
      <c r="BQ19" s="29">
        <v>2.1250357027865967E-3</v>
      </c>
      <c r="BR19" s="29">
        <v>2.3204888443212912E-3</v>
      </c>
      <c r="BS19" s="29">
        <v>1.907254431787168E-3</v>
      </c>
      <c r="BT19" s="29">
        <v>1.3217921990798991E-3</v>
      </c>
      <c r="BU19" s="29">
        <v>1.392754501533858E-3</v>
      </c>
      <c r="BV19" s="29">
        <v>1.9411638130102564E-3</v>
      </c>
      <c r="BW19" s="37">
        <f t="shared" si="0"/>
        <v>1.4838187749285261</v>
      </c>
    </row>
    <row r="20" spans="1:75">
      <c r="A20" s="6" t="s">
        <v>16</v>
      </c>
      <c r="B20" s="7" t="s">
        <v>109</v>
      </c>
      <c r="C20" s="28">
        <v>1.4712848709319188E-3</v>
      </c>
      <c r="D20" s="29">
        <v>1.4757080616596035E-3</v>
      </c>
      <c r="E20" s="29">
        <v>1.2996973154624223E-3</v>
      </c>
      <c r="F20" s="29">
        <v>8.9365871847361575E-4</v>
      </c>
      <c r="G20" s="29">
        <v>1.1194859275812615E-3</v>
      </c>
      <c r="H20" s="29">
        <v>4.5833181905541101E-3</v>
      </c>
      <c r="I20" s="29">
        <v>1.5117994219224515E-3</v>
      </c>
      <c r="J20" s="29">
        <v>2.0272958720932146E-3</v>
      </c>
      <c r="K20" s="29">
        <v>2.1921625054495404E-3</v>
      </c>
      <c r="L20" s="29">
        <v>2.8677803418026499E-3</v>
      </c>
      <c r="M20" s="29">
        <v>3.083895528059437E-3</v>
      </c>
      <c r="N20" s="29">
        <v>1.1598534104321722E-3</v>
      </c>
      <c r="O20" s="29">
        <v>8.5637123074625379E-4</v>
      </c>
      <c r="P20" s="29">
        <v>3.3709167309069659E-3</v>
      </c>
      <c r="Q20" s="29">
        <v>1.4598435732079951E-3</v>
      </c>
      <c r="R20" s="29">
        <v>1.0403641215275106</v>
      </c>
      <c r="S20" s="29">
        <v>1.6019906692395665E-3</v>
      </c>
      <c r="T20" s="29">
        <v>1.7933559826994819E-3</v>
      </c>
      <c r="U20" s="29">
        <v>5.4688603442953751E-3</v>
      </c>
      <c r="V20" s="29">
        <v>2.8316508524805929E-3</v>
      </c>
      <c r="W20" s="29">
        <v>2.7380606795617741E-3</v>
      </c>
      <c r="X20" s="29">
        <v>4.1075224177495378E-3</v>
      </c>
      <c r="Y20" s="29">
        <v>3.0761428657713305E-3</v>
      </c>
      <c r="Z20" s="29">
        <v>0</v>
      </c>
      <c r="AA20" s="29">
        <v>2.9209672329698804E-3</v>
      </c>
      <c r="AB20" s="29">
        <v>9.3328231633820584E-3</v>
      </c>
      <c r="AC20" s="29">
        <v>2.1171265693128915E-3</v>
      </c>
      <c r="AD20" s="29">
        <v>4.3239726058992402E-3</v>
      </c>
      <c r="AE20" s="29">
        <v>2.7126693348332944E-3</v>
      </c>
      <c r="AF20" s="29">
        <v>2.9106958374095922E-3</v>
      </c>
      <c r="AG20" s="29">
        <v>2.9284325092013208E-3</v>
      </c>
      <c r="AH20" s="29">
        <v>2.1081813367313275E-3</v>
      </c>
      <c r="AI20" s="29">
        <v>1.803207838946869E-3</v>
      </c>
      <c r="AJ20" s="29">
        <v>2.1216499878465396E-3</v>
      </c>
      <c r="AK20" s="29">
        <v>5.6534543262433115E-3</v>
      </c>
      <c r="AL20" s="29">
        <v>3.2789610900819856E-3</v>
      </c>
      <c r="AM20" s="29">
        <v>0</v>
      </c>
      <c r="AN20" s="29">
        <v>6.0349147513013711E-4</v>
      </c>
      <c r="AO20" s="29">
        <v>0</v>
      </c>
      <c r="AP20" s="29">
        <v>6.5933297581686839E-4</v>
      </c>
      <c r="AQ20" s="29">
        <v>1.8362987167796986E-3</v>
      </c>
      <c r="AR20" s="29">
        <v>2.7671419701581E-3</v>
      </c>
      <c r="AS20" s="29">
        <v>0</v>
      </c>
      <c r="AT20" s="29">
        <v>2.2121139217722102E-2</v>
      </c>
      <c r="AU20" s="29">
        <v>8.3817647479818226E-4</v>
      </c>
      <c r="AV20" s="29">
        <v>2.5946282701973113E-2</v>
      </c>
      <c r="AW20" s="29">
        <v>4.6909962806079989E-3</v>
      </c>
      <c r="AX20" s="29">
        <v>2.7198975968841656E-3</v>
      </c>
      <c r="AY20" s="29">
        <v>4.3184626884213229E-3</v>
      </c>
      <c r="AZ20" s="29">
        <v>0</v>
      </c>
      <c r="BA20" s="29">
        <v>5.4008555295968538E-3</v>
      </c>
      <c r="BB20" s="29">
        <v>3.3030285682495732E-3</v>
      </c>
      <c r="BC20" s="29">
        <v>3.6496041167057721E-3</v>
      </c>
      <c r="BD20" s="29">
        <v>2.5267780109106816E-3</v>
      </c>
      <c r="BE20" s="29">
        <v>1.237300745171492E-3</v>
      </c>
      <c r="BF20" s="29">
        <v>3.0165433986046463E-3</v>
      </c>
      <c r="BG20" s="29">
        <v>2.4800726771095111E-3</v>
      </c>
      <c r="BH20" s="29">
        <v>4.3733089374316438E-3</v>
      </c>
      <c r="BI20" s="29">
        <v>4.5135789627646994E-3</v>
      </c>
      <c r="BJ20" s="29">
        <v>2.4414219359734429E-3</v>
      </c>
      <c r="BK20" s="29">
        <v>3.1390456996555874E-3</v>
      </c>
      <c r="BL20" s="29">
        <v>5.1488120742398964E-3</v>
      </c>
      <c r="BM20" s="29">
        <v>1.3295783692030187E-2</v>
      </c>
      <c r="BN20" s="29">
        <v>0</v>
      </c>
      <c r="BO20" s="29">
        <v>2.0566384053183765E-3</v>
      </c>
      <c r="BP20" s="29">
        <v>5.621747037412945E-3</v>
      </c>
      <c r="BQ20" s="29">
        <v>7.1314244737396048E-3</v>
      </c>
      <c r="BR20" s="29">
        <v>4.8538303855049413E-3</v>
      </c>
      <c r="BS20" s="29">
        <v>4.6323829684069362E-3</v>
      </c>
      <c r="BT20" s="29">
        <v>3.5558706767435597E-3</v>
      </c>
      <c r="BU20" s="29">
        <v>3.1961996360469029E-3</v>
      </c>
      <c r="BV20" s="29">
        <v>5.9531956970686828E-3</v>
      </c>
      <c r="BW20" s="37">
        <f t="shared" si="0"/>
        <v>1.2915955625984286</v>
      </c>
    </row>
    <row r="21" spans="1:75">
      <c r="A21" s="6" t="s">
        <v>17</v>
      </c>
      <c r="B21" s="7" t="s">
        <v>110</v>
      </c>
      <c r="C21" s="28">
        <v>4.0126917032889481E-2</v>
      </c>
      <c r="D21" s="29">
        <v>1.9991205863130225E-2</v>
      </c>
      <c r="E21" s="29">
        <v>4.031713227165544E-2</v>
      </c>
      <c r="F21" s="29">
        <v>3.8144517459252165E-3</v>
      </c>
      <c r="G21" s="29">
        <v>5.3859238737122882E-3</v>
      </c>
      <c r="H21" s="29">
        <v>8.3062070385986238E-3</v>
      </c>
      <c r="I21" s="29">
        <v>1.3711854032252743E-2</v>
      </c>
      <c r="J21" s="29">
        <v>4.441391816789745E-2</v>
      </c>
      <c r="K21" s="29">
        <v>6.0734683183793416E-2</v>
      </c>
      <c r="L21" s="29">
        <v>5.2219011847352441E-2</v>
      </c>
      <c r="M21" s="29">
        <v>6.0998856713302296E-2</v>
      </c>
      <c r="N21" s="29">
        <v>7.1077504812808315E-3</v>
      </c>
      <c r="O21" s="29">
        <v>4.3036996906099072E-3</v>
      </c>
      <c r="P21" s="29">
        <v>2.5681869612962344E-2</v>
      </c>
      <c r="Q21" s="29">
        <v>7.2835132694538491E-3</v>
      </c>
      <c r="R21" s="29">
        <v>1.7873943689517793E-2</v>
      </c>
      <c r="S21" s="29">
        <v>1.6363297919015669</v>
      </c>
      <c r="T21" s="29">
        <v>0.26042432631882173</v>
      </c>
      <c r="U21" s="29">
        <v>1.7695026484239998E-2</v>
      </c>
      <c r="V21" s="29">
        <v>9.9222635402595946E-3</v>
      </c>
      <c r="W21" s="29">
        <v>9.8380515033910047E-3</v>
      </c>
      <c r="X21" s="29">
        <v>2.3187757172059471E-2</v>
      </c>
      <c r="Y21" s="29">
        <v>2.1045650798894838E-2</v>
      </c>
      <c r="Z21" s="29">
        <v>0</v>
      </c>
      <c r="AA21" s="29">
        <v>8.5260392729864729E-3</v>
      </c>
      <c r="AB21" s="29">
        <v>4.8804314665299837E-2</v>
      </c>
      <c r="AC21" s="29">
        <v>9.8961170607744179E-3</v>
      </c>
      <c r="AD21" s="29">
        <v>1.3938105102505302E-2</v>
      </c>
      <c r="AE21" s="29">
        <v>1.1373865226236754E-2</v>
      </c>
      <c r="AF21" s="29">
        <v>2.8750840857731341E-2</v>
      </c>
      <c r="AG21" s="29">
        <v>1.1106879318243177E-2</v>
      </c>
      <c r="AH21" s="29">
        <v>1.1944801128715331E-2</v>
      </c>
      <c r="AI21" s="29">
        <v>8.5839725825104154E-3</v>
      </c>
      <c r="AJ21" s="29">
        <v>1.3985992323005896E-2</v>
      </c>
      <c r="AK21" s="29">
        <v>1.7801505115277425E-2</v>
      </c>
      <c r="AL21" s="29">
        <v>1.1611025432713704E-2</v>
      </c>
      <c r="AM21" s="29">
        <v>0</v>
      </c>
      <c r="AN21" s="29">
        <v>4.4659540401651493E-3</v>
      </c>
      <c r="AO21" s="29">
        <v>0</v>
      </c>
      <c r="AP21" s="29">
        <v>3.1299399700766926E-3</v>
      </c>
      <c r="AQ21" s="29">
        <v>5.6550608570021896E-3</v>
      </c>
      <c r="AR21" s="29">
        <v>9.7313698729197054E-3</v>
      </c>
      <c r="AS21" s="29">
        <v>0</v>
      </c>
      <c r="AT21" s="29">
        <v>3.8580426668095247E-2</v>
      </c>
      <c r="AU21" s="29">
        <v>3.7727441409229133E-3</v>
      </c>
      <c r="AV21" s="29">
        <v>1.5374191279988384E-2</v>
      </c>
      <c r="AW21" s="29">
        <v>8.7044259798948007E-3</v>
      </c>
      <c r="AX21" s="29">
        <v>8.5682705188770657E-3</v>
      </c>
      <c r="AY21" s="29">
        <v>5.1409572145646384E-3</v>
      </c>
      <c r="AZ21" s="29">
        <v>0</v>
      </c>
      <c r="BA21" s="29">
        <v>1.2293891500052589E-2</v>
      </c>
      <c r="BB21" s="29">
        <v>2.3745463781408026E-2</v>
      </c>
      <c r="BC21" s="29">
        <v>1.7815202523119286E-2</v>
      </c>
      <c r="BD21" s="29">
        <v>3.3497032479765801E-3</v>
      </c>
      <c r="BE21" s="29">
        <v>1.9951375733374202E-3</v>
      </c>
      <c r="BF21" s="29">
        <v>1.7547042162792001E-2</v>
      </c>
      <c r="BG21" s="29">
        <v>1.0858985528405252E-2</v>
      </c>
      <c r="BH21" s="29">
        <v>7.3936988289853803E-2</v>
      </c>
      <c r="BI21" s="29">
        <v>1.4085030535361946E-2</v>
      </c>
      <c r="BJ21" s="29">
        <v>1.0701812360780938E-2</v>
      </c>
      <c r="BK21" s="29">
        <v>1.1027268555845638E-2</v>
      </c>
      <c r="BL21" s="29">
        <v>2.2625749019346175E-2</v>
      </c>
      <c r="BM21" s="29">
        <v>2.560525304951167E-2</v>
      </c>
      <c r="BN21" s="29">
        <v>0</v>
      </c>
      <c r="BO21" s="29">
        <v>6.852601332379576E-3</v>
      </c>
      <c r="BP21" s="29">
        <v>1.0902572862322374E-2</v>
      </c>
      <c r="BQ21" s="29">
        <v>1.1408056551888288E-2</v>
      </c>
      <c r="BR21" s="29">
        <v>2.2707843113488339E-2</v>
      </c>
      <c r="BS21" s="29">
        <v>1.7590055289260349E-2</v>
      </c>
      <c r="BT21" s="29">
        <v>9.5718631852301835E-3</v>
      </c>
      <c r="BU21" s="29">
        <v>0.88589665313735821</v>
      </c>
      <c r="BV21" s="29">
        <v>5.5804690670201322E-2</v>
      </c>
      <c r="BW21" s="37">
        <f t="shared" si="0"/>
        <v>3.956482469131994</v>
      </c>
    </row>
    <row r="22" spans="1:75">
      <c r="A22" s="6" t="s">
        <v>18</v>
      </c>
      <c r="B22" s="7" t="s">
        <v>195</v>
      </c>
      <c r="C22" s="28">
        <v>3.1294326211985103E-3</v>
      </c>
      <c r="D22" s="29">
        <v>4.0382118420523375E-3</v>
      </c>
      <c r="E22" s="29">
        <v>3.2816294000500975E-3</v>
      </c>
      <c r="F22" s="29">
        <v>1.3628749556188172E-3</v>
      </c>
      <c r="G22" s="29">
        <v>2.7338549570826124E-3</v>
      </c>
      <c r="H22" s="29">
        <v>5.7496911859983924E-3</v>
      </c>
      <c r="I22" s="29">
        <v>3.425783901611574E-3</v>
      </c>
      <c r="J22" s="29">
        <v>1.3134829811437045E-2</v>
      </c>
      <c r="K22" s="29">
        <v>1.3640111777693292E-2</v>
      </c>
      <c r="L22" s="29">
        <v>1.2624434836617439E-2</v>
      </c>
      <c r="M22" s="29">
        <v>7.4214260365209591E-3</v>
      </c>
      <c r="N22" s="29">
        <v>2.9231086879486557E-3</v>
      </c>
      <c r="O22" s="29">
        <v>4.3452519764191882E-3</v>
      </c>
      <c r="P22" s="29">
        <v>1.0456255922374756E-2</v>
      </c>
      <c r="Q22" s="29">
        <v>4.0335680255974768E-3</v>
      </c>
      <c r="R22" s="29">
        <v>4.900508073254769E-3</v>
      </c>
      <c r="S22" s="29">
        <v>2.8130892244815093E-3</v>
      </c>
      <c r="T22" s="29">
        <v>1.0716206867928284</v>
      </c>
      <c r="U22" s="29">
        <v>7.0587631604773059E-3</v>
      </c>
      <c r="V22" s="29">
        <v>4.4814545791501056E-3</v>
      </c>
      <c r="W22" s="29">
        <v>4.8261748473271528E-3</v>
      </c>
      <c r="X22" s="29">
        <v>4.9701882116890495E-3</v>
      </c>
      <c r="Y22" s="29">
        <v>5.1665339194848885E-3</v>
      </c>
      <c r="Z22" s="29">
        <v>0</v>
      </c>
      <c r="AA22" s="29">
        <v>4.5429817101163604E-3</v>
      </c>
      <c r="AB22" s="29">
        <v>6.2945461698367799E-3</v>
      </c>
      <c r="AC22" s="29">
        <v>4.5672267110212798E-3</v>
      </c>
      <c r="AD22" s="29">
        <v>8.0154601293030286E-3</v>
      </c>
      <c r="AE22" s="29">
        <v>5.4106250288726704E-3</v>
      </c>
      <c r="AF22" s="29">
        <v>9.6474975983932114E-3</v>
      </c>
      <c r="AG22" s="29">
        <v>4.1107820256086128E-3</v>
      </c>
      <c r="AH22" s="29">
        <v>6.4190552458637373E-3</v>
      </c>
      <c r="AI22" s="29">
        <v>5.3717534234206925E-3</v>
      </c>
      <c r="AJ22" s="29">
        <v>4.9816955013392292E-3</v>
      </c>
      <c r="AK22" s="29">
        <v>7.0070127214872935E-3</v>
      </c>
      <c r="AL22" s="29">
        <v>6.9106421154809796E-3</v>
      </c>
      <c r="AM22" s="29">
        <v>0</v>
      </c>
      <c r="AN22" s="29">
        <v>2.4443944376226858E-3</v>
      </c>
      <c r="AO22" s="29">
        <v>0</v>
      </c>
      <c r="AP22" s="29">
        <v>1.2867532528971421E-3</v>
      </c>
      <c r="AQ22" s="29">
        <v>2.8301264772440664E-3</v>
      </c>
      <c r="AR22" s="29">
        <v>6.4371617025207849E-3</v>
      </c>
      <c r="AS22" s="29">
        <v>0</v>
      </c>
      <c r="AT22" s="29">
        <v>7.0511250603114946E-3</v>
      </c>
      <c r="AU22" s="29">
        <v>2.7840162614617787E-3</v>
      </c>
      <c r="AV22" s="29">
        <v>4.8150890810594385E-3</v>
      </c>
      <c r="AW22" s="29">
        <v>4.3279720779192546E-3</v>
      </c>
      <c r="AX22" s="29">
        <v>4.9518907022133608E-3</v>
      </c>
      <c r="AY22" s="29">
        <v>5.0548305430360074E-3</v>
      </c>
      <c r="AZ22" s="29">
        <v>0</v>
      </c>
      <c r="BA22" s="29">
        <v>8.7206236858833972E-3</v>
      </c>
      <c r="BB22" s="29">
        <v>1.2000160888856339E-2</v>
      </c>
      <c r="BC22" s="29">
        <v>2.4439808987602299E-2</v>
      </c>
      <c r="BD22" s="29">
        <v>2.4061340664412942E-3</v>
      </c>
      <c r="BE22" s="29">
        <v>1.6456740140779235E-3</v>
      </c>
      <c r="BF22" s="29">
        <v>1.0158605899775183E-2</v>
      </c>
      <c r="BG22" s="29">
        <v>8.4893757100164766E-3</v>
      </c>
      <c r="BH22" s="29">
        <v>3.7237683552333971E-2</v>
      </c>
      <c r="BI22" s="29">
        <v>1.8937613183889729E-2</v>
      </c>
      <c r="BJ22" s="29">
        <v>1.1436855972347981E-2</v>
      </c>
      <c r="BK22" s="29">
        <v>6.6729003356865704E-3</v>
      </c>
      <c r="BL22" s="29">
        <v>8.8788382297131756E-3</v>
      </c>
      <c r="BM22" s="29">
        <v>5.0971920071259696E-2</v>
      </c>
      <c r="BN22" s="29">
        <v>0</v>
      </c>
      <c r="BO22" s="29">
        <v>4.8660694612346674E-3</v>
      </c>
      <c r="BP22" s="29">
        <v>6.0782488842664045E-3</v>
      </c>
      <c r="BQ22" s="29">
        <v>1.3522890773895969E-2</v>
      </c>
      <c r="BR22" s="29">
        <v>5.7883696331791591E-3</v>
      </c>
      <c r="BS22" s="29">
        <v>5.6652849711611225E-3</v>
      </c>
      <c r="BT22" s="29">
        <v>5.3495330443939591E-3</v>
      </c>
      <c r="BU22" s="29">
        <v>5.3781017610559142E-3</v>
      </c>
      <c r="BV22" s="29">
        <v>2.0457700748184544E-2</v>
      </c>
      <c r="BW22" s="37">
        <f t="shared" si="0"/>
        <v>1.5825028965991994</v>
      </c>
    </row>
    <row r="23" spans="1:75">
      <c r="A23" s="6" t="s">
        <v>19</v>
      </c>
      <c r="B23" s="7" t="s">
        <v>112</v>
      </c>
      <c r="C23" s="28">
        <v>0.13770107376969384</v>
      </c>
      <c r="D23" s="29">
        <v>3.7146860091545511E-2</v>
      </c>
      <c r="E23" s="29">
        <v>3.6321823495971302E-2</v>
      </c>
      <c r="F23" s="29">
        <v>4.5424530622789434E-3</v>
      </c>
      <c r="G23" s="29">
        <v>2.000345897726823E-2</v>
      </c>
      <c r="H23" s="29">
        <v>1.867285079659798E-2</v>
      </c>
      <c r="I23" s="29">
        <v>2.4542914822100331E-2</v>
      </c>
      <c r="J23" s="29">
        <v>4.8468006043117073E-2</v>
      </c>
      <c r="K23" s="29">
        <v>0.12042691431497288</v>
      </c>
      <c r="L23" s="29">
        <v>8.4956348538326926E-2</v>
      </c>
      <c r="M23" s="29">
        <v>6.165728052452199E-2</v>
      </c>
      <c r="N23" s="29">
        <v>2.3429153935904667E-2</v>
      </c>
      <c r="O23" s="29">
        <v>4.112293457105886E-2</v>
      </c>
      <c r="P23" s="29">
        <v>0.10493742531860906</v>
      </c>
      <c r="Q23" s="29">
        <v>1.0515980165824581E-2</v>
      </c>
      <c r="R23" s="29">
        <v>2.5025501874088966E-2</v>
      </c>
      <c r="S23" s="29">
        <v>2.1930935548419864E-2</v>
      </c>
      <c r="T23" s="29">
        <v>6.7061293947956818E-2</v>
      </c>
      <c r="U23" s="29">
        <v>1.9583024133923346</v>
      </c>
      <c r="V23" s="29">
        <v>0.38027943322203694</v>
      </c>
      <c r="W23" s="29">
        <v>3.5019906374068009E-2</v>
      </c>
      <c r="X23" s="29">
        <v>0.6996848077890514</v>
      </c>
      <c r="Y23" s="29">
        <v>0.37436905332390125</v>
      </c>
      <c r="Z23" s="29">
        <v>0</v>
      </c>
      <c r="AA23" s="29">
        <v>2.212661576865825E-2</v>
      </c>
      <c r="AB23" s="29">
        <v>4.791910221424707E-2</v>
      </c>
      <c r="AC23" s="29">
        <v>3.7174539943363311E-2</v>
      </c>
      <c r="AD23" s="29">
        <v>5.195674255334657E-2</v>
      </c>
      <c r="AE23" s="29">
        <v>3.2704283541407669E-2</v>
      </c>
      <c r="AF23" s="29">
        <v>4.6548557932402077E-2</v>
      </c>
      <c r="AG23" s="29">
        <v>2.1310647176023722E-2</v>
      </c>
      <c r="AH23" s="29">
        <v>2.1513484425219213E-2</v>
      </c>
      <c r="AI23" s="29">
        <v>2.7533077497150667E-2</v>
      </c>
      <c r="AJ23" s="29">
        <v>2.6714447760927098E-2</v>
      </c>
      <c r="AK23" s="29">
        <v>4.7883660815904124E-2</v>
      </c>
      <c r="AL23" s="29">
        <v>1.6976752233367969E-2</v>
      </c>
      <c r="AM23" s="29">
        <v>0</v>
      </c>
      <c r="AN23" s="29">
        <v>2.5276606368502916E-2</v>
      </c>
      <c r="AO23" s="29">
        <v>0</v>
      </c>
      <c r="AP23" s="29">
        <v>6.8964663281422976E-3</v>
      </c>
      <c r="AQ23" s="29">
        <v>2.193211472413522E-2</v>
      </c>
      <c r="AR23" s="29">
        <v>2.1611808149189126E-2</v>
      </c>
      <c r="AS23" s="29">
        <v>0</v>
      </c>
      <c r="AT23" s="29">
        <v>8.7022454074347777E-2</v>
      </c>
      <c r="AU23" s="29">
        <v>3.7224494973255727E-3</v>
      </c>
      <c r="AV23" s="29">
        <v>2.3863834125469496E-2</v>
      </c>
      <c r="AW23" s="29">
        <v>2.11115761105065E-2</v>
      </c>
      <c r="AX23" s="29">
        <v>2.7981020363375231E-2</v>
      </c>
      <c r="AY23" s="29">
        <v>5.0765587060638958E-3</v>
      </c>
      <c r="AZ23" s="29">
        <v>0</v>
      </c>
      <c r="BA23" s="29">
        <v>4.7869471069413673E-2</v>
      </c>
      <c r="BB23" s="29">
        <v>1.0476015041103093E-2</v>
      </c>
      <c r="BC23" s="29">
        <v>7.1887330325340719E-3</v>
      </c>
      <c r="BD23" s="29">
        <v>3.8371963437520366E-3</v>
      </c>
      <c r="BE23" s="29">
        <v>1.5544921245881933E-3</v>
      </c>
      <c r="BF23" s="29">
        <v>9.5863262894797761E-3</v>
      </c>
      <c r="BG23" s="29">
        <v>5.7240281163254882E-3</v>
      </c>
      <c r="BH23" s="29">
        <v>1.3128173538252972E-2</v>
      </c>
      <c r="BI23" s="29">
        <v>1.0320993293285671E-2</v>
      </c>
      <c r="BJ23" s="29">
        <v>7.7635605909184002E-3</v>
      </c>
      <c r="BK23" s="29">
        <v>7.2688445775467139E-2</v>
      </c>
      <c r="BL23" s="29">
        <v>1.4697647363905077E-2</v>
      </c>
      <c r="BM23" s="29">
        <v>1.2637442063246214E-2</v>
      </c>
      <c r="BN23" s="29">
        <v>0</v>
      </c>
      <c r="BO23" s="29">
        <v>7.898969916720287E-3</v>
      </c>
      <c r="BP23" s="29">
        <v>2.4805352942649756E-2</v>
      </c>
      <c r="BQ23" s="29">
        <v>1.8355344977686948E-2</v>
      </c>
      <c r="BR23" s="29">
        <v>2.4464203799907259E-2</v>
      </c>
      <c r="BS23" s="29">
        <v>2.0556922476368714E-2</v>
      </c>
      <c r="BT23" s="29">
        <v>1.5419366520261912E-2</v>
      </c>
      <c r="BU23" s="29">
        <v>6.4537561337271426E-2</v>
      </c>
      <c r="BV23" s="29">
        <v>5.1200307657378215E-2</v>
      </c>
      <c r="BW23" s="37">
        <f t="shared" si="0"/>
        <v>5.4256861784792436</v>
      </c>
    </row>
    <row r="24" spans="1:75">
      <c r="A24" s="6" t="s">
        <v>20</v>
      </c>
      <c r="B24" s="7" t="s">
        <v>196</v>
      </c>
      <c r="C24" s="28">
        <v>6.421742450487132E-2</v>
      </c>
      <c r="D24" s="29">
        <v>2.7701297730341429E-2</v>
      </c>
      <c r="E24" s="29">
        <v>5.371002293325261E-2</v>
      </c>
      <c r="F24" s="29">
        <v>3.4604116817592706E-3</v>
      </c>
      <c r="G24" s="29">
        <v>9.6301803626599545E-3</v>
      </c>
      <c r="H24" s="29">
        <v>2.1974634412975171E-2</v>
      </c>
      <c r="I24" s="29">
        <v>1.7865329490410319E-2</v>
      </c>
      <c r="J24" s="29">
        <v>1.2347280464238044E-2</v>
      </c>
      <c r="K24" s="29">
        <v>2.5480056210711911E-2</v>
      </c>
      <c r="L24" s="29">
        <v>2.7304548526804685E-2</v>
      </c>
      <c r="M24" s="29">
        <v>1.1280788603741692E-2</v>
      </c>
      <c r="N24" s="29">
        <v>4.4577813842176621E-3</v>
      </c>
      <c r="O24" s="29">
        <v>9.8657825253109288E-2</v>
      </c>
      <c r="P24" s="29">
        <v>0.13991499703361779</v>
      </c>
      <c r="Q24" s="29">
        <v>7.8823105706680562E-3</v>
      </c>
      <c r="R24" s="29">
        <v>2.1633411461353745E-2</v>
      </c>
      <c r="S24" s="29">
        <v>4.4477277116390185E-2</v>
      </c>
      <c r="T24" s="29">
        <v>5.4873808355265508E-2</v>
      </c>
      <c r="U24" s="29">
        <v>3.764254286218259E-2</v>
      </c>
      <c r="V24" s="29">
        <v>1.0164412117012209</v>
      </c>
      <c r="W24" s="29">
        <v>6.5178786721523177E-2</v>
      </c>
      <c r="X24" s="29">
        <v>2.379703054063044E-2</v>
      </c>
      <c r="Y24" s="29">
        <v>2.2034146834683448E-2</v>
      </c>
      <c r="Z24" s="29">
        <v>0</v>
      </c>
      <c r="AA24" s="29">
        <v>3.8460130947626125E-2</v>
      </c>
      <c r="AB24" s="29">
        <v>2.7265866088229753E-2</v>
      </c>
      <c r="AC24" s="29">
        <v>7.038489131693435E-3</v>
      </c>
      <c r="AD24" s="29">
        <v>1.2483045402559435E-2</v>
      </c>
      <c r="AE24" s="29">
        <v>1.3143171138261019E-2</v>
      </c>
      <c r="AF24" s="29">
        <v>8.945181562916767E-3</v>
      </c>
      <c r="AG24" s="29">
        <v>9.6420780085740166E-3</v>
      </c>
      <c r="AH24" s="29">
        <v>7.8579768734850092E-3</v>
      </c>
      <c r="AI24" s="29">
        <v>7.9251687048853599E-3</v>
      </c>
      <c r="AJ24" s="29">
        <v>9.2097601346778166E-3</v>
      </c>
      <c r="AK24" s="29">
        <v>1.3048195375582518E-2</v>
      </c>
      <c r="AL24" s="29">
        <v>7.7642476992928642E-3</v>
      </c>
      <c r="AM24" s="29">
        <v>0</v>
      </c>
      <c r="AN24" s="29">
        <v>2.9893689213295444E-3</v>
      </c>
      <c r="AO24" s="29">
        <v>0</v>
      </c>
      <c r="AP24" s="29">
        <v>1.7920740343848401E-3</v>
      </c>
      <c r="AQ24" s="29">
        <v>9.4757525306736479E-3</v>
      </c>
      <c r="AR24" s="29">
        <v>9.0587660676253769E-3</v>
      </c>
      <c r="AS24" s="29">
        <v>0</v>
      </c>
      <c r="AT24" s="29">
        <v>3.5402261607735672E-2</v>
      </c>
      <c r="AU24" s="29">
        <v>1.8512139047093823E-3</v>
      </c>
      <c r="AV24" s="29">
        <v>1.3778835310229188E-2</v>
      </c>
      <c r="AW24" s="29">
        <v>1.1488850262685637E-2</v>
      </c>
      <c r="AX24" s="29">
        <v>8.7939170932986883E-3</v>
      </c>
      <c r="AY24" s="29">
        <v>3.0098785370677641E-3</v>
      </c>
      <c r="AZ24" s="29">
        <v>0</v>
      </c>
      <c r="BA24" s="29">
        <v>1.4565796805175267E-2</v>
      </c>
      <c r="BB24" s="29">
        <v>4.6603129731687919E-3</v>
      </c>
      <c r="BC24" s="29">
        <v>4.1776014783148543E-3</v>
      </c>
      <c r="BD24" s="29">
        <v>1.9942870247440458E-3</v>
      </c>
      <c r="BE24" s="29">
        <v>8.403118260002716E-4</v>
      </c>
      <c r="BF24" s="29">
        <v>8.3495447867739866E-3</v>
      </c>
      <c r="BG24" s="29">
        <v>4.4111150548775098E-3</v>
      </c>
      <c r="BH24" s="29">
        <v>1.0299988022576905E-2</v>
      </c>
      <c r="BI24" s="29">
        <v>6.8334405478229577E-3</v>
      </c>
      <c r="BJ24" s="29">
        <v>3.8989812608295877E-3</v>
      </c>
      <c r="BK24" s="29">
        <v>0.17441455435109329</v>
      </c>
      <c r="BL24" s="29">
        <v>1.7197354240626721E-2</v>
      </c>
      <c r="BM24" s="29">
        <v>9.9363116262524351E-3</v>
      </c>
      <c r="BN24" s="29">
        <v>0</v>
      </c>
      <c r="BO24" s="29">
        <v>5.222738679645028E-3</v>
      </c>
      <c r="BP24" s="29">
        <v>1.4179558997227724E-2</v>
      </c>
      <c r="BQ24" s="29">
        <v>1.1672395198595512E-2</v>
      </c>
      <c r="BR24" s="29">
        <v>1.051203028117647E-2</v>
      </c>
      <c r="BS24" s="29">
        <v>1.122680641721086E-2</v>
      </c>
      <c r="BT24" s="29">
        <v>1.8208036964617529E-2</v>
      </c>
      <c r="BU24" s="29">
        <v>6.9608800579573638E-2</v>
      </c>
      <c r="BV24" s="29">
        <v>2.703563296146843E-2</v>
      </c>
      <c r="BW24" s="37">
        <f t="shared" si="0"/>
        <v>2.5016329341719241</v>
      </c>
    </row>
    <row r="25" spans="1:75">
      <c r="A25" s="6" t="s">
        <v>21</v>
      </c>
      <c r="B25" s="7" t="s">
        <v>114</v>
      </c>
      <c r="C25" s="28">
        <v>5.6231424600950708E-2</v>
      </c>
      <c r="D25" s="29">
        <v>4.4504025554736669E-2</v>
      </c>
      <c r="E25" s="29">
        <v>3.3876824924311696E-2</v>
      </c>
      <c r="F25" s="29">
        <v>2.5897456921341527E-2</v>
      </c>
      <c r="G25" s="29">
        <v>0.10497511218547254</v>
      </c>
      <c r="H25" s="29">
        <v>0.20235651430843046</v>
      </c>
      <c r="I25" s="29">
        <v>3.0698999500424755E-2</v>
      </c>
      <c r="J25" s="29">
        <v>9.716449591570632E-2</v>
      </c>
      <c r="K25" s="29">
        <v>3.9558494143779967E-2</v>
      </c>
      <c r="L25" s="29">
        <v>4.7549416657133962E-2</v>
      </c>
      <c r="M25" s="29">
        <v>2.3759683682798748E-2</v>
      </c>
      <c r="N25" s="29">
        <v>2.9033909119537495E-2</v>
      </c>
      <c r="O25" s="29">
        <v>2.4960299191567437E-2</v>
      </c>
      <c r="P25" s="29">
        <v>3.1612791561432318E-2</v>
      </c>
      <c r="Q25" s="29">
        <v>5.069150389605797E-2</v>
      </c>
      <c r="R25" s="29">
        <v>3.4312670437725977E-2</v>
      </c>
      <c r="S25" s="29">
        <v>1.6685019221348268E-2</v>
      </c>
      <c r="T25" s="29">
        <v>2.5008928251788382E-2</v>
      </c>
      <c r="U25" s="29">
        <v>0.13635152152988969</v>
      </c>
      <c r="V25" s="29">
        <v>8.6505351188186336E-2</v>
      </c>
      <c r="W25" s="29">
        <v>1.492049485488687</v>
      </c>
      <c r="X25" s="29">
        <v>5.8142242875698739E-2</v>
      </c>
      <c r="Y25" s="29">
        <v>3.9818384365968441E-2</v>
      </c>
      <c r="Z25" s="29">
        <v>0</v>
      </c>
      <c r="AA25" s="29">
        <v>8.5357063276018122E-2</v>
      </c>
      <c r="AB25" s="29">
        <v>9.6255888763840391E-2</v>
      </c>
      <c r="AC25" s="29">
        <v>6.0870248213731194E-2</v>
      </c>
      <c r="AD25" s="29">
        <v>0.11293710220925252</v>
      </c>
      <c r="AE25" s="29">
        <v>5.3234723025564784E-2</v>
      </c>
      <c r="AF25" s="29">
        <v>3.5111794902856069E-2</v>
      </c>
      <c r="AG25" s="29">
        <v>3.7035850864167663E-2</v>
      </c>
      <c r="AH25" s="29">
        <v>2.8839527038571882E-2</v>
      </c>
      <c r="AI25" s="29">
        <v>2.2346948858314113E-2</v>
      </c>
      <c r="AJ25" s="29">
        <v>3.2585682187898611E-2</v>
      </c>
      <c r="AK25" s="29">
        <v>3.666325037030644E-2</v>
      </c>
      <c r="AL25" s="29">
        <v>1.6010803287523079E-2</v>
      </c>
      <c r="AM25" s="29">
        <v>0</v>
      </c>
      <c r="AN25" s="29">
        <v>8.5966992599231275E-3</v>
      </c>
      <c r="AO25" s="29">
        <v>0</v>
      </c>
      <c r="AP25" s="29">
        <v>6.8515124513056471E-3</v>
      </c>
      <c r="AQ25" s="29">
        <v>1.6026344902609752E-2</v>
      </c>
      <c r="AR25" s="29">
        <v>3.0984580388724307E-2</v>
      </c>
      <c r="AS25" s="29">
        <v>0</v>
      </c>
      <c r="AT25" s="29">
        <v>4.1929043515013482E-2</v>
      </c>
      <c r="AU25" s="29">
        <v>1.8043127742517717E-2</v>
      </c>
      <c r="AV25" s="29">
        <v>4.3298313924095222E-2</v>
      </c>
      <c r="AW25" s="29">
        <v>8.528864877066071E-2</v>
      </c>
      <c r="AX25" s="29">
        <v>5.3401657463680981E-2</v>
      </c>
      <c r="AY25" s="29">
        <v>9.2070585796786304E-3</v>
      </c>
      <c r="AZ25" s="29">
        <v>0</v>
      </c>
      <c r="BA25" s="29">
        <v>4.4747874961476149E-2</v>
      </c>
      <c r="BB25" s="29">
        <v>2.6575227464680204E-2</v>
      </c>
      <c r="BC25" s="29">
        <v>9.7722403032172965E-3</v>
      </c>
      <c r="BD25" s="29">
        <v>7.6293835187124081E-3</v>
      </c>
      <c r="BE25" s="29">
        <v>2.5836994928098616E-3</v>
      </c>
      <c r="BF25" s="29">
        <v>0.11578477170701203</v>
      </c>
      <c r="BG25" s="29">
        <v>1.9605851030022717E-2</v>
      </c>
      <c r="BH25" s="29">
        <v>1.4988370366629988E-2</v>
      </c>
      <c r="BI25" s="29">
        <v>3.5020264021099409E-2</v>
      </c>
      <c r="BJ25" s="29">
        <v>1.688088078925196E-2</v>
      </c>
      <c r="BK25" s="29">
        <v>2.9645669941205769E-2</v>
      </c>
      <c r="BL25" s="29">
        <v>1.6799703053341879E-2</v>
      </c>
      <c r="BM25" s="29">
        <v>1.9553695657664887E-2</v>
      </c>
      <c r="BN25" s="29">
        <v>0</v>
      </c>
      <c r="BO25" s="29">
        <v>1.5163080991568259E-2</v>
      </c>
      <c r="BP25" s="29">
        <v>1.6410760995536598E-2</v>
      </c>
      <c r="BQ25" s="29">
        <v>3.2300520242906736E-2</v>
      </c>
      <c r="BR25" s="29">
        <v>2.7649149837003766E-2</v>
      </c>
      <c r="BS25" s="29">
        <v>3.0399563185653507E-2</v>
      </c>
      <c r="BT25" s="29">
        <v>2.677525652397415E-2</v>
      </c>
      <c r="BU25" s="29">
        <v>3.3163732698254199E-2</v>
      </c>
      <c r="BV25" s="29">
        <v>3.3033671192999096E-2</v>
      </c>
      <c r="BW25" s="37">
        <f t="shared" si="0"/>
        <v>4.2371037934942519</v>
      </c>
    </row>
    <row r="26" spans="1:75">
      <c r="A26" s="6" t="s">
        <v>22</v>
      </c>
      <c r="B26" s="7" t="s">
        <v>197</v>
      </c>
      <c r="C26" s="28">
        <v>1.2091973464105836E-2</v>
      </c>
      <c r="D26" s="29">
        <v>2.0057073855149304E-2</v>
      </c>
      <c r="E26" s="29">
        <v>1.2955531289196418E-2</v>
      </c>
      <c r="F26" s="29">
        <v>1.9218459193812551E-3</v>
      </c>
      <c r="G26" s="29">
        <v>1.7248591523881918E-2</v>
      </c>
      <c r="H26" s="29">
        <v>5.795629529953287E-3</v>
      </c>
      <c r="I26" s="29">
        <v>1.348927482247432E-2</v>
      </c>
      <c r="J26" s="29">
        <v>4.1294196474179874E-2</v>
      </c>
      <c r="K26" s="29">
        <v>0.12103364532196521</v>
      </c>
      <c r="L26" s="29">
        <v>5.5858135843341254E-2</v>
      </c>
      <c r="M26" s="29">
        <v>7.8720760104304538E-2</v>
      </c>
      <c r="N26" s="29">
        <v>3.4596600833029879E-2</v>
      </c>
      <c r="O26" s="29">
        <v>7.1170066347725344E-3</v>
      </c>
      <c r="P26" s="29">
        <v>2.1223737614996005E-2</v>
      </c>
      <c r="Q26" s="29">
        <v>8.8009347180656883E-3</v>
      </c>
      <c r="R26" s="29">
        <v>1.6180544829776967E-2</v>
      </c>
      <c r="S26" s="29">
        <v>4.3075141940979557E-3</v>
      </c>
      <c r="T26" s="29">
        <v>7.592325645488604E-2</v>
      </c>
      <c r="U26" s="29">
        <v>1.1058142891948104E-2</v>
      </c>
      <c r="V26" s="29">
        <v>7.966779107506098E-3</v>
      </c>
      <c r="W26" s="29">
        <v>5.0948625644922597E-3</v>
      </c>
      <c r="X26" s="29">
        <v>1.2481534428949541</v>
      </c>
      <c r="Y26" s="29">
        <v>8.830207741431409E-2</v>
      </c>
      <c r="Z26" s="29">
        <v>0</v>
      </c>
      <c r="AA26" s="29">
        <v>4.888863540535587E-3</v>
      </c>
      <c r="AB26" s="29">
        <v>8.9076823353202092E-3</v>
      </c>
      <c r="AC26" s="29">
        <v>3.8222894125766937E-3</v>
      </c>
      <c r="AD26" s="29">
        <v>7.2591959100798591E-3</v>
      </c>
      <c r="AE26" s="29">
        <v>9.3148824698443249E-3</v>
      </c>
      <c r="AF26" s="29">
        <v>5.1612890669756516E-2</v>
      </c>
      <c r="AG26" s="29">
        <v>4.5377651933396776E-3</v>
      </c>
      <c r="AH26" s="29">
        <v>8.0180071719925285E-3</v>
      </c>
      <c r="AI26" s="29">
        <v>2.1817682077077349E-2</v>
      </c>
      <c r="AJ26" s="29">
        <v>5.1460713341290485E-3</v>
      </c>
      <c r="AK26" s="29">
        <v>5.5886184499627171E-2</v>
      </c>
      <c r="AL26" s="29">
        <v>1.1316013645619818E-2</v>
      </c>
      <c r="AM26" s="29">
        <v>0</v>
      </c>
      <c r="AN26" s="29">
        <v>3.4063305288884765E-2</v>
      </c>
      <c r="AO26" s="29">
        <v>0</v>
      </c>
      <c r="AP26" s="29">
        <v>4.0817203316905011E-3</v>
      </c>
      <c r="AQ26" s="29">
        <v>1.3183404557316446E-2</v>
      </c>
      <c r="AR26" s="29">
        <v>6.1673448979299742E-3</v>
      </c>
      <c r="AS26" s="29">
        <v>0</v>
      </c>
      <c r="AT26" s="29">
        <v>0.1114981994553013</v>
      </c>
      <c r="AU26" s="29">
        <v>3.0990565004039294E-3</v>
      </c>
      <c r="AV26" s="29">
        <v>2.0626477551163345E-2</v>
      </c>
      <c r="AW26" s="29">
        <v>1.5039290668178299E-2</v>
      </c>
      <c r="AX26" s="29">
        <v>2.4267903436297297E-2</v>
      </c>
      <c r="AY26" s="29">
        <v>3.8277762072084472E-3</v>
      </c>
      <c r="AZ26" s="29">
        <v>0</v>
      </c>
      <c r="BA26" s="29">
        <v>3.1264379040649534E-2</v>
      </c>
      <c r="BB26" s="29">
        <v>1.2666138006417341E-2</v>
      </c>
      <c r="BC26" s="29">
        <v>7.2437704795939081E-3</v>
      </c>
      <c r="BD26" s="29">
        <v>3.4268577691704493E-3</v>
      </c>
      <c r="BE26" s="29">
        <v>1.4878381455738924E-3</v>
      </c>
      <c r="BF26" s="29">
        <v>5.8132679099738276E-3</v>
      </c>
      <c r="BG26" s="29">
        <v>3.8529077286688848E-3</v>
      </c>
      <c r="BH26" s="29">
        <v>1.2370355814488138E-2</v>
      </c>
      <c r="BI26" s="29">
        <v>7.5344129828385986E-3</v>
      </c>
      <c r="BJ26" s="29">
        <v>4.8512230307541883E-3</v>
      </c>
      <c r="BK26" s="29">
        <v>6.2884039748660279E-3</v>
      </c>
      <c r="BL26" s="29">
        <v>6.6455970230544885E-3</v>
      </c>
      <c r="BM26" s="29">
        <v>9.9379325033788265E-3</v>
      </c>
      <c r="BN26" s="29">
        <v>0</v>
      </c>
      <c r="BO26" s="29">
        <v>5.002262728966549E-3</v>
      </c>
      <c r="BP26" s="29">
        <v>1.3875786624386108E-2</v>
      </c>
      <c r="BQ26" s="29">
        <v>1.3695186881020584E-2</v>
      </c>
      <c r="BR26" s="29">
        <v>1.8929907263768211E-2</v>
      </c>
      <c r="BS26" s="29">
        <v>1.4575606051223862E-2</v>
      </c>
      <c r="BT26" s="29">
        <v>5.6250093886170685E-3</v>
      </c>
      <c r="BU26" s="29">
        <v>5.511103410521067E-2</v>
      </c>
      <c r="BV26" s="29">
        <v>2.3190211493828224E-2</v>
      </c>
      <c r="BW26" s="37">
        <f t="shared" si="0"/>
        <v>2.600961654401496</v>
      </c>
    </row>
    <row r="27" spans="1:75">
      <c r="A27" s="6" t="s">
        <v>23</v>
      </c>
      <c r="B27" s="7" t="s">
        <v>116</v>
      </c>
      <c r="C27" s="28">
        <v>6.0698508686457828E-3</v>
      </c>
      <c r="D27" s="29">
        <v>5.1465091784409804E-3</v>
      </c>
      <c r="E27" s="29">
        <v>1.4750917162735395E-2</v>
      </c>
      <c r="F27" s="29">
        <v>1.7143052797675652E-3</v>
      </c>
      <c r="G27" s="29">
        <v>5.8094183214979743E-3</v>
      </c>
      <c r="H27" s="29">
        <v>1.5649531467281767E-2</v>
      </c>
      <c r="I27" s="29">
        <v>5.902720777560092E-3</v>
      </c>
      <c r="J27" s="29">
        <v>4.5777730227871058E-3</v>
      </c>
      <c r="K27" s="29">
        <v>4.465001462013991E-3</v>
      </c>
      <c r="L27" s="29">
        <v>5.6590982578704615E-3</v>
      </c>
      <c r="M27" s="29">
        <v>4.7532698309815501E-3</v>
      </c>
      <c r="N27" s="29">
        <v>3.2210076701642935E-3</v>
      </c>
      <c r="O27" s="29">
        <v>1.5260882455349553E-3</v>
      </c>
      <c r="P27" s="29">
        <v>4.484633237586258E-3</v>
      </c>
      <c r="Q27" s="29">
        <v>4.757052424974738E-3</v>
      </c>
      <c r="R27" s="29">
        <v>3.5297211969144465E-3</v>
      </c>
      <c r="S27" s="29">
        <v>2.8629616140237769E-3</v>
      </c>
      <c r="T27" s="29">
        <v>3.8542275019737022E-3</v>
      </c>
      <c r="U27" s="29">
        <v>8.9705147355937844E-3</v>
      </c>
      <c r="V27" s="29">
        <v>5.8543467766722888E-3</v>
      </c>
      <c r="W27" s="29">
        <v>6.469431157338207E-3</v>
      </c>
      <c r="X27" s="29">
        <v>5.6901708454671403E-3</v>
      </c>
      <c r="Y27" s="29">
        <v>1.0647260775793159</v>
      </c>
      <c r="Z27" s="29">
        <v>0</v>
      </c>
      <c r="AA27" s="29">
        <v>7.7574489489631009E-3</v>
      </c>
      <c r="AB27" s="29">
        <v>7.5103802388763316E-3</v>
      </c>
      <c r="AC27" s="29">
        <v>4.1436493954895718E-3</v>
      </c>
      <c r="AD27" s="29">
        <v>7.4989758688647481E-3</v>
      </c>
      <c r="AE27" s="29">
        <v>5.8593253161308336E-3</v>
      </c>
      <c r="AF27" s="29">
        <v>7.4845876296488834E-3</v>
      </c>
      <c r="AG27" s="29">
        <v>3.895263991646491E-3</v>
      </c>
      <c r="AH27" s="29">
        <v>1.8610311607306345E-2</v>
      </c>
      <c r="AI27" s="29">
        <v>1.4873067080551155E-2</v>
      </c>
      <c r="AJ27" s="29">
        <v>6.9983793918882856E-3</v>
      </c>
      <c r="AK27" s="29">
        <v>1.710461569055088E-2</v>
      </c>
      <c r="AL27" s="29">
        <v>5.809961617511736E-3</v>
      </c>
      <c r="AM27" s="29">
        <v>0</v>
      </c>
      <c r="AN27" s="29">
        <v>3.1160726411126583E-3</v>
      </c>
      <c r="AO27" s="29">
        <v>0</v>
      </c>
      <c r="AP27" s="29">
        <v>1.2925949627757096E-3</v>
      </c>
      <c r="AQ27" s="29">
        <v>8.0307100130981475E-3</v>
      </c>
      <c r="AR27" s="29">
        <v>7.8336661222820399E-3</v>
      </c>
      <c r="AS27" s="29">
        <v>0</v>
      </c>
      <c r="AT27" s="29">
        <v>7.152861500651966E-3</v>
      </c>
      <c r="AU27" s="29">
        <v>2.4603974883606115E-3</v>
      </c>
      <c r="AV27" s="29">
        <v>5.1583896867167332E-3</v>
      </c>
      <c r="AW27" s="29">
        <v>8.3745667014398333E-3</v>
      </c>
      <c r="AX27" s="29">
        <v>6.6605410958526729E-3</v>
      </c>
      <c r="AY27" s="29">
        <v>2.6052822502347292E-3</v>
      </c>
      <c r="AZ27" s="29">
        <v>0</v>
      </c>
      <c r="BA27" s="29">
        <v>1.3485742456980181E-2</v>
      </c>
      <c r="BB27" s="29">
        <v>2.9343502640858401E-3</v>
      </c>
      <c r="BC27" s="29">
        <v>3.3449649470695458E-3</v>
      </c>
      <c r="BD27" s="29">
        <v>2.1103404031329004E-3</v>
      </c>
      <c r="BE27" s="29">
        <v>4.7130307905594865E-4</v>
      </c>
      <c r="BF27" s="29">
        <v>5.693805839621105E-3</v>
      </c>
      <c r="BG27" s="29">
        <v>3.4590900407292088E-3</v>
      </c>
      <c r="BH27" s="29">
        <v>5.1836333805856446E-3</v>
      </c>
      <c r="BI27" s="29">
        <v>4.9237384718964061E-3</v>
      </c>
      <c r="BJ27" s="29">
        <v>1.9136508488297157E-3</v>
      </c>
      <c r="BK27" s="29">
        <v>4.5192018355983011E-3</v>
      </c>
      <c r="BL27" s="29">
        <v>3.6246850712885166E-3</v>
      </c>
      <c r="BM27" s="29">
        <v>5.9928535353094923E-3</v>
      </c>
      <c r="BN27" s="29">
        <v>0</v>
      </c>
      <c r="BO27" s="29">
        <v>7.8133639702141176E-3</v>
      </c>
      <c r="BP27" s="29">
        <v>3.1628924695041874E-2</v>
      </c>
      <c r="BQ27" s="29">
        <v>4.6609206210447666E-3</v>
      </c>
      <c r="BR27" s="29">
        <v>3.3125757561271708E-3</v>
      </c>
      <c r="BS27" s="29">
        <v>4.6933118574858579E-3</v>
      </c>
      <c r="BT27" s="29">
        <v>3.917975140794081E-3</v>
      </c>
      <c r="BU27" s="29">
        <v>1.9563177063478415E-2</v>
      </c>
      <c r="BV27" s="29">
        <v>1.8124773891706043E-2</v>
      </c>
      <c r="BW27" s="37">
        <f t="shared" si="0"/>
        <v>1.502048061025171</v>
      </c>
    </row>
    <row r="28" spans="1:75">
      <c r="A28" s="6" t="s">
        <v>24</v>
      </c>
      <c r="B28" s="7" t="s">
        <v>198</v>
      </c>
      <c r="C28" s="28">
        <v>4.9190697150098249E-4</v>
      </c>
      <c r="D28" s="29">
        <v>5.5359458248748882E-4</v>
      </c>
      <c r="E28" s="29">
        <v>5.4235803078651662E-4</v>
      </c>
      <c r="F28" s="29">
        <v>2.176341244571646E-4</v>
      </c>
      <c r="G28" s="29">
        <v>4.3853907636910001E-4</v>
      </c>
      <c r="H28" s="29">
        <v>9.0719492846997099E-4</v>
      </c>
      <c r="I28" s="29">
        <v>8.21744056320694E-4</v>
      </c>
      <c r="J28" s="29">
        <v>7.7202493907436911E-4</v>
      </c>
      <c r="K28" s="29">
        <v>1.1124865132795759E-3</v>
      </c>
      <c r="L28" s="29">
        <v>8.7173344650675125E-4</v>
      </c>
      <c r="M28" s="29">
        <v>6.9925900921967077E-3</v>
      </c>
      <c r="N28" s="29">
        <v>6.1682466175840456E-4</v>
      </c>
      <c r="O28" s="29">
        <v>2.6563512269003545E-4</v>
      </c>
      <c r="P28" s="29">
        <v>5.9186941026529566E-4</v>
      </c>
      <c r="Q28" s="29">
        <v>3.5891776917799912E-4</v>
      </c>
      <c r="R28" s="29">
        <v>3.0740711552239555E-3</v>
      </c>
      <c r="S28" s="29">
        <v>4.1109742294935119E-4</v>
      </c>
      <c r="T28" s="29">
        <v>8.3307526536072598E-4</v>
      </c>
      <c r="U28" s="29">
        <v>9.3259475321341441E-4</v>
      </c>
      <c r="V28" s="29">
        <v>7.5479387729864142E-4</v>
      </c>
      <c r="W28" s="29">
        <v>6.7391572260143699E-4</v>
      </c>
      <c r="X28" s="29">
        <v>6.8735076930763386E-3</v>
      </c>
      <c r="Y28" s="29">
        <v>2.3852065712617692E-3</v>
      </c>
      <c r="Z28" s="29">
        <v>1</v>
      </c>
      <c r="AA28" s="29">
        <v>1.040438520525925E-3</v>
      </c>
      <c r="AB28" s="29">
        <v>1.8206235274860272E-3</v>
      </c>
      <c r="AC28" s="29">
        <v>4.2733950293591914E-4</v>
      </c>
      <c r="AD28" s="29">
        <v>9.4579420703862313E-4</v>
      </c>
      <c r="AE28" s="29">
        <v>1.264104408507925E-3</v>
      </c>
      <c r="AF28" s="29">
        <v>2.8849357472395106E-3</v>
      </c>
      <c r="AG28" s="29">
        <v>1.1082824458373121E-3</v>
      </c>
      <c r="AH28" s="29">
        <v>4.9480053021108044E-4</v>
      </c>
      <c r="AI28" s="29">
        <v>6.2318252596272727E-4</v>
      </c>
      <c r="AJ28" s="29">
        <v>4.1394186735697772E-4</v>
      </c>
      <c r="AK28" s="29">
        <v>1.4402725994584241E-3</v>
      </c>
      <c r="AL28" s="29">
        <v>1.1698737830444178E-3</v>
      </c>
      <c r="AM28" s="29">
        <v>0</v>
      </c>
      <c r="AN28" s="29">
        <v>6.8879572566923496E-4</v>
      </c>
      <c r="AO28" s="29">
        <v>0</v>
      </c>
      <c r="AP28" s="29">
        <v>2.2063609946602271E-3</v>
      </c>
      <c r="AQ28" s="29">
        <v>7.1207809655556671E-4</v>
      </c>
      <c r="AR28" s="29">
        <v>1.814766236784943E-3</v>
      </c>
      <c r="AS28" s="29">
        <v>0</v>
      </c>
      <c r="AT28" s="29">
        <v>6.7634723450257506E-3</v>
      </c>
      <c r="AU28" s="29">
        <v>1.9509878781968557E-4</v>
      </c>
      <c r="AV28" s="29">
        <v>3.6459920811484857E-3</v>
      </c>
      <c r="AW28" s="29">
        <v>1.1060398715115184E-3</v>
      </c>
      <c r="AX28" s="29">
        <v>9.5078746942231116E-4</v>
      </c>
      <c r="AY28" s="29">
        <v>7.402081276648763E-4</v>
      </c>
      <c r="AZ28" s="29">
        <v>0</v>
      </c>
      <c r="BA28" s="29">
        <v>1.058600375460622E-3</v>
      </c>
      <c r="BB28" s="29">
        <v>6.1254986900115748E-4</v>
      </c>
      <c r="BC28" s="29">
        <v>5.9631991585988001E-4</v>
      </c>
      <c r="BD28" s="29">
        <v>4.8209622329458215E-4</v>
      </c>
      <c r="BE28" s="29">
        <v>1.7397166730155497E-4</v>
      </c>
      <c r="BF28" s="29">
        <v>6.7442090686963387E-4</v>
      </c>
      <c r="BG28" s="29">
        <v>6.0001966716614376E-4</v>
      </c>
      <c r="BH28" s="29">
        <v>9.6289449216177428E-4</v>
      </c>
      <c r="BI28" s="29">
        <v>7.920400254254142E-4</v>
      </c>
      <c r="BJ28" s="29">
        <v>8.5329460612039248E-4</v>
      </c>
      <c r="BK28" s="29">
        <v>1.320358259267924E-3</v>
      </c>
      <c r="BL28" s="29">
        <v>6.6586506211123539E-4</v>
      </c>
      <c r="BM28" s="29">
        <v>9.4012852886519462E-4</v>
      </c>
      <c r="BN28" s="29">
        <v>0</v>
      </c>
      <c r="BO28" s="29">
        <v>1.307148690680697E-3</v>
      </c>
      <c r="BP28" s="29">
        <v>5.4458126648820136E-3</v>
      </c>
      <c r="BQ28" s="29">
        <v>1.1304040050868853E-3</v>
      </c>
      <c r="BR28" s="29">
        <v>1.4149193325219739E-3</v>
      </c>
      <c r="BS28" s="29">
        <v>1.5936617952866242E-3</v>
      </c>
      <c r="BT28" s="29">
        <v>5.3668450287251181E-4</v>
      </c>
      <c r="BU28" s="29">
        <v>1.0872671508517988E-3</v>
      </c>
      <c r="BV28" s="29">
        <v>4.0945094929213267E-3</v>
      </c>
      <c r="BW28" s="37">
        <f t="shared" si="0"/>
        <v>1.0902934728222025</v>
      </c>
    </row>
    <row r="29" spans="1:75">
      <c r="A29" s="6" t="s">
        <v>25</v>
      </c>
      <c r="B29" s="7" t="s">
        <v>199</v>
      </c>
      <c r="C29" s="28">
        <v>4.8685631094567435E-4</v>
      </c>
      <c r="D29" s="29">
        <v>3.7770712584177219E-4</v>
      </c>
      <c r="E29" s="29">
        <v>3.4808481606600787E-4</v>
      </c>
      <c r="F29" s="29">
        <v>2.9841185897501335E-4</v>
      </c>
      <c r="G29" s="29">
        <v>2.7725050367280837E-4</v>
      </c>
      <c r="H29" s="29">
        <v>5.8442793129580902E-4</v>
      </c>
      <c r="I29" s="29">
        <v>2.8316179248604058E-4</v>
      </c>
      <c r="J29" s="29">
        <v>3.9907004666452138E-4</v>
      </c>
      <c r="K29" s="29">
        <v>3.9550778637142503E-4</v>
      </c>
      <c r="L29" s="29">
        <v>4.8326693196811714E-4</v>
      </c>
      <c r="M29" s="29">
        <v>3.1877399775835245E-4</v>
      </c>
      <c r="N29" s="29">
        <v>1.7678827110261777E-4</v>
      </c>
      <c r="O29" s="29">
        <v>2.5138995922802343E-4</v>
      </c>
      <c r="P29" s="29">
        <v>4.0451579266492294E-4</v>
      </c>
      <c r="Q29" s="29">
        <v>3.3657355071436767E-4</v>
      </c>
      <c r="R29" s="29">
        <v>4.5610904646662851E-4</v>
      </c>
      <c r="S29" s="29">
        <v>5.0594054873810885E-4</v>
      </c>
      <c r="T29" s="29">
        <v>4.070654363648869E-4</v>
      </c>
      <c r="U29" s="29">
        <v>1.6678036502303058E-3</v>
      </c>
      <c r="V29" s="29">
        <v>8.7329632303448791E-4</v>
      </c>
      <c r="W29" s="29">
        <v>1.575504063205523E-3</v>
      </c>
      <c r="X29" s="29">
        <v>9.9149762972499853E-4</v>
      </c>
      <c r="Y29" s="29">
        <v>6.2642510726953224E-4</v>
      </c>
      <c r="Z29" s="29">
        <v>0</v>
      </c>
      <c r="AA29" s="29">
        <v>1.1982354399877992</v>
      </c>
      <c r="AB29" s="29">
        <v>4.496035084567882E-3</v>
      </c>
      <c r="AC29" s="29">
        <v>6.3702132776533851E-4</v>
      </c>
      <c r="AD29" s="29">
        <v>1.1110786149566422E-3</v>
      </c>
      <c r="AE29" s="29">
        <v>8.5999215744323918E-4</v>
      </c>
      <c r="AF29" s="29">
        <v>4.6913316953529622E-4</v>
      </c>
      <c r="AG29" s="29">
        <v>6.3532734666624279E-4</v>
      </c>
      <c r="AH29" s="29">
        <v>3.4869708873688711E-4</v>
      </c>
      <c r="AI29" s="29">
        <v>3.7844215801021542E-4</v>
      </c>
      <c r="AJ29" s="29">
        <v>4.1843435267470397E-4</v>
      </c>
      <c r="AK29" s="29">
        <v>4.982696557579619E-4</v>
      </c>
      <c r="AL29" s="29">
        <v>2.9041407880828088E-4</v>
      </c>
      <c r="AM29" s="29">
        <v>0</v>
      </c>
      <c r="AN29" s="29">
        <v>1.4042397821452794E-4</v>
      </c>
      <c r="AO29" s="29">
        <v>0</v>
      </c>
      <c r="AP29" s="29">
        <v>1.6600849068390856E-4</v>
      </c>
      <c r="AQ29" s="29">
        <v>2.1944236612747825E-4</v>
      </c>
      <c r="AR29" s="29">
        <v>3.837016608753576E-4</v>
      </c>
      <c r="AS29" s="29">
        <v>0</v>
      </c>
      <c r="AT29" s="29">
        <v>1.3686353927646045E-3</v>
      </c>
      <c r="AU29" s="29">
        <v>2.9677499024990711E-4</v>
      </c>
      <c r="AV29" s="29">
        <v>3.1552068483570304E-2</v>
      </c>
      <c r="AW29" s="29">
        <v>8.9042103679514262E-2</v>
      </c>
      <c r="AX29" s="29">
        <v>2.5851980396370884E-2</v>
      </c>
      <c r="AY29" s="29">
        <v>3.2348328410091811E-3</v>
      </c>
      <c r="AZ29" s="29">
        <v>0</v>
      </c>
      <c r="BA29" s="29">
        <v>1.5114709558594573E-3</v>
      </c>
      <c r="BB29" s="29">
        <v>4.1607753530769823E-4</v>
      </c>
      <c r="BC29" s="29">
        <v>2.2507209316898302E-4</v>
      </c>
      <c r="BD29" s="29">
        <v>1.3454737904117083E-3</v>
      </c>
      <c r="BE29" s="29">
        <v>1.0947123451985469E-3</v>
      </c>
      <c r="BF29" s="29">
        <v>4.4095015515477706E-4</v>
      </c>
      <c r="BG29" s="29">
        <v>1.3354043950335301E-3</v>
      </c>
      <c r="BH29" s="29">
        <v>2.5605323968941969E-4</v>
      </c>
      <c r="BI29" s="29">
        <v>8.760640328521976E-4</v>
      </c>
      <c r="BJ29" s="29">
        <v>5.2491033979813826E-4</v>
      </c>
      <c r="BK29" s="29">
        <v>3.8693359406981347E-4</v>
      </c>
      <c r="BL29" s="29">
        <v>4.2106508341864182E-4</v>
      </c>
      <c r="BM29" s="29">
        <v>2.2903158003036338E-4</v>
      </c>
      <c r="BN29" s="29">
        <v>0</v>
      </c>
      <c r="BO29" s="29">
        <v>1.4914365690749947E-4</v>
      </c>
      <c r="BP29" s="29">
        <v>2.5471365764047674E-4</v>
      </c>
      <c r="BQ29" s="29">
        <v>4.985763306194921E-4</v>
      </c>
      <c r="BR29" s="29">
        <v>3.8967692824129442E-4</v>
      </c>
      <c r="BS29" s="29">
        <v>4.2697183121012997E-4</v>
      </c>
      <c r="BT29" s="29">
        <v>3.706382447944755E-4</v>
      </c>
      <c r="BU29" s="29">
        <v>5.6165730840902805E-4</v>
      </c>
      <c r="BV29" s="29">
        <v>2.8330498709156242E-3</v>
      </c>
      <c r="BW29" s="37">
        <f t="shared" si="0"/>
        <v>1.3877073327516241</v>
      </c>
    </row>
    <row r="30" spans="1:75">
      <c r="A30" s="6" t="s">
        <v>26</v>
      </c>
      <c r="B30" s="7" t="s">
        <v>119</v>
      </c>
      <c r="C30" s="28">
        <v>5.7927838299636882E-3</v>
      </c>
      <c r="D30" s="29">
        <v>2.9727432905549277E-3</v>
      </c>
      <c r="E30" s="29">
        <v>1.485905560846305E-3</v>
      </c>
      <c r="F30" s="29">
        <v>8.786171004530229E-4</v>
      </c>
      <c r="G30" s="29">
        <v>2.8975475396044461E-3</v>
      </c>
      <c r="H30" s="29">
        <v>5.6566093345236709E-3</v>
      </c>
      <c r="I30" s="29">
        <v>2.0223883009332119E-3</v>
      </c>
      <c r="J30" s="29">
        <v>3.0597978155875848E-3</v>
      </c>
      <c r="K30" s="29">
        <v>2.4178992809567603E-3</v>
      </c>
      <c r="L30" s="29">
        <v>3.1024001640036136E-3</v>
      </c>
      <c r="M30" s="29">
        <v>1.577495294474803E-3</v>
      </c>
      <c r="N30" s="29">
        <v>1.0379356994167737E-3</v>
      </c>
      <c r="O30" s="29">
        <v>1.0147863978766944E-3</v>
      </c>
      <c r="P30" s="29">
        <v>1.5961140404770551E-3</v>
      </c>
      <c r="Q30" s="29">
        <v>1.6337988002842307E-3</v>
      </c>
      <c r="R30" s="29">
        <v>2.492599318510022E-3</v>
      </c>
      <c r="S30" s="29">
        <v>9.8546071344981752E-4</v>
      </c>
      <c r="T30" s="29">
        <v>1.4211061738762562E-3</v>
      </c>
      <c r="U30" s="29">
        <v>7.5453199759625529E-3</v>
      </c>
      <c r="V30" s="29">
        <v>4.4353963107762601E-3</v>
      </c>
      <c r="W30" s="29">
        <v>3.4994575146802875E-2</v>
      </c>
      <c r="X30" s="29">
        <v>4.1199725157778982E-3</v>
      </c>
      <c r="Y30" s="29">
        <v>3.2003817310425108E-3</v>
      </c>
      <c r="Z30" s="29">
        <v>0</v>
      </c>
      <c r="AA30" s="29">
        <v>3.1164862915134841E-2</v>
      </c>
      <c r="AB30" s="29">
        <v>1.1117925103367243</v>
      </c>
      <c r="AC30" s="29">
        <v>7.3926881500607682E-3</v>
      </c>
      <c r="AD30" s="29">
        <v>6.6381153982709343E-2</v>
      </c>
      <c r="AE30" s="29">
        <v>1.6174428854105721E-2</v>
      </c>
      <c r="AF30" s="29">
        <v>1.2262235460907189E-2</v>
      </c>
      <c r="AG30" s="29">
        <v>1.060222636827946E-2</v>
      </c>
      <c r="AH30" s="29">
        <v>7.5026161613678541E-3</v>
      </c>
      <c r="AI30" s="29">
        <v>5.597332471648263E-3</v>
      </c>
      <c r="AJ30" s="29">
        <v>1.2900744518111178E-2</v>
      </c>
      <c r="AK30" s="29">
        <v>6.3044405454414686E-3</v>
      </c>
      <c r="AL30" s="29">
        <v>7.7545053344425475E-3</v>
      </c>
      <c r="AM30" s="29">
        <v>0</v>
      </c>
      <c r="AN30" s="29">
        <v>2.4448326559802095E-3</v>
      </c>
      <c r="AO30" s="29">
        <v>0</v>
      </c>
      <c r="AP30" s="29">
        <v>5.0251609316514789E-3</v>
      </c>
      <c r="AQ30" s="29">
        <v>4.2934152460751647E-3</v>
      </c>
      <c r="AR30" s="29">
        <v>6.8875968667188019E-3</v>
      </c>
      <c r="AS30" s="29">
        <v>0</v>
      </c>
      <c r="AT30" s="29">
        <v>5.4779417793882719E-3</v>
      </c>
      <c r="AU30" s="29">
        <v>7.0951212411630689E-4</v>
      </c>
      <c r="AV30" s="29">
        <v>2.4970935399675688E-2</v>
      </c>
      <c r="AW30" s="29">
        <v>2.6762219223516123E-2</v>
      </c>
      <c r="AX30" s="29">
        <v>2.0850692088503275E-2</v>
      </c>
      <c r="AY30" s="29">
        <v>3.0035326015469886E-3</v>
      </c>
      <c r="AZ30" s="29">
        <v>0</v>
      </c>
      <c r="BA30" s="29">
        <v>5.7500440736908782E-3</v>
      </c>
      <c r="BB30" s="29">
        <v>1.5778399538372702E-3</v>
      </c>
      <c r="BC30" s="29">
        <v>5.821630006900097E-4</v>
      </c>
      <c r="BD30" s="29">
        <v>1.2529620366666728E-3</v>
      </c>
      <c r="BE30" s="29">
        <v>8.676208417320874E-4</v>
      </c>
      <c r="BF30" s="29">
        <v>3.2211776755097393E-3</v>
      </c>
      <c r="BG30" s="29">
        <v>1.6516133577716755E-3</v>
      </c>
      <c r="BH30" s="29">
        <v>8.1415887163353059E-4</v>
      </c>
      <c r="BI30" s="29">
        <v>2.0466666714967423E-3</v>
      </c>
      <c r="BJ30" s="29">
        <v>1.5701865249216223E-3</v>
      </c>
      <c r="BK30" s="29">
        <v>1.9837469983934549E-3</v>
      </c>
      <c r="BL30" s="29">
        <v>2.0182319478577052E-3</v>
      </c>
      <c r="BM30" s="29">
        <v>9.8065717680348094E-4</v>
      </c>
      <c r="BN30" s="29">
        <v>0</v>
      </c>
      <c r="BO30" s="29">
        <v>7.6186844269653272E-4</v>
      </c>
      <c r="BP30" s="29">
        <v>1.578442916484541E-3</v>
      </c>
      <c r="BQ30" s="29">
        <v>2.4375980450745982E-3</v>
      </c>
      <c r="BR30" s="29">
        <v>3.4169249927857204E-3</v>
      </c>
      <c r="BS30" s="29">
        <v>3.4421754115511022E-3</v>
      </c>
      <c r="BT30" s="29">
        <v>1.6810591151887933E-3</v>
      </c>
      <c r="BU30" s="29">
        <v>7.7333256275973154E-3</v>
      </c>
      <c r="BV30" s="29">
        <v>7.9083063484799085E-3</v>
      </c>
      <c r="BW30" s="37">
        <f t="shared" si="0"/>
        <v>1.545873988383123</v>
      </c>
    </row>
    <row r="31" spans="1:75">
      <c r="A31" s="6" t="s">
        <v>27</v>
      </c>
      <c r="B31" s="7" t="s">
        <v>120</v>
      </c>
      <c r="C31" s="28">
        <v>9.7656821992481869E-3</v>
      </c>
      <c r="D31" s="29">
        <v>7.6157301854154072E-3</v>
      </c>
      <c r="E31" s="29">
        <v>9.3653095178923597E-3</v>
      </c>
      <c r="F31" s="29">
        <v>3.7922231588346897E-3</v>
      </c>
      <c r="G31" s="29">
        <v>1.1479634092169441E-2</v>
      </c>
      <c r="H31" s="29">
        <v>3.0289561253452803E-2</v>
      </c>
      <c r="I31" s="29">
        <v>8.0499357819322319E-3</v>
      </c>
      <c r="J31" s="29">
        <v>9.0198033500854466E-3</v>
      </c>
      <c r="K31" s="29">
        <v>7.7408489091832736E-3</v>
      </c>
      <c r="L31" s="29">
        <v>8.8262032316803116E-3</v>
      </c>
      <c r="M31" s="29">
        <v>8.3534834029788604E-3</v>
      </c>
      <c r="N31" s="29">
        <v>4.5945637835861225E-3</v>
      </c>
      <c r="O31" s="29">
        <v>6.6654687565739978E-3</v>
      </c>
      <c r="P31" s="29">
        <v>1.2829553481932711E-2</v>
      </c>
      <c r="Q31" s="29">
        <v>6.5050419868974609E-3</v>
      </c>
      <c r="R31" s="29">
        <v>2.7152562238456912E-2</v>
      </c>
      <c r="S31" s="29">
        <v>7.0221238362734775E-3</v>
      </c>
      <c r="T31" s="29">
        <v>8.1560930597262965E-3</v>
      </c>
      <c r="U31" s="29">
        <v>1.5424796165275978E-2</v>
      </c>
      <c r="V31" s="29">
        <v>4.803419617770692E-2</v>
      </c>
      <c r="W31" s="29">
        <v>1.6602441466039824E-2</v>
      </c>
      <c r="X31" s="29">
        <v>1.6732714184374314E-2</v>
      </c>
      <c r="Y31" s="29">
        <v>5.1090262686567932E-2</v>
      </c>
      <c r="Z31" s="29">
        <v>0</v>
      </c>
      <c r="AA31" s="29">
        <v>1.5620552499231376E-2</v>
      </c>
      <c r="AB31" s="29">
        <v>3.5941482542041596E-2</v>
      </c>
      <c r="AC31" s="29">
        <v>2.3624917791376543</v>
      </c>
      <c r="AD31" s="29">
        <v>2.1737689656945513E-2</v>
      </c>
      <c r="AE31" s="29">
        <v>0.66393830789008268</v>
      </c>
      <c r="AF31" s="29">
        <v>0.40826356334542474</v>
      </c>
      <c r="AG31" s="29">
        <v>0.55283461239911369</v>
      </c>
      <c r="AH31" s="29">
        <v>0.36659071989129971</v>
      </c>
      <c r="AI31" s="29">
        <v>0.24753193894411021</v>
      </c>
      <c r="AJ31" s="29">
        <v>0.62096221268087659</v>
      </c>
      <c r="AK31" s="29">
        <v>0.18293027768676515</v>
      </c>
      <c r="AL31" s="29">
        <v>5.4117417782321417E-2</v>
      </c>
      <c r="AM31" s="29">
        <v>0</v>
      </c>
      <c r="AN31" s="29">
        <v>9.9028561787587437E-3</v>
      </c>
      <c r="AO31" s="29">
        <v>0</v>
      </c>
      <c r="AP31" s="29">
        <v>5.1916075070238812E-3</v>
      </c>
      <c r="AQ31" s="29">
        <v>0.13814802645345231</v>
      </c>
      <c r="AR31" s="29">
        <v>0.41580533027372063</v>
      </c>
      <c r="AS31" s="29">
        <v>0</v>
      </c>
      <c r="AT31" s="29">
        <v>4.4621935489316297E-2</v>
      </c>
      <c r="AU31" s="29">
        <v>2.8284216390680721E-3</v>
      </c>
      <c r="AV31" s="29">
        <v>0.14886838945813785</v>
      </c>
      <c r="AW31" s="29">
        <v>0.13777572882723582</v>
      </c>
      <c r="AX31" s="29">
        <v>0.10535804229704714</v>
      </c>
      <c r="AY31" s="29">
        <v>1.793360102338715E-2</v>
      </c>
      <c r="AZ31" s="29">
        <v>0</v>
      </c>
      <c r="BA31" s="29">
        <v>1.6943036281176133E-2</v>
      </c>
      <c r="BB31" s="29">
        <v>6.3134677708199796E-3</v>
      </c>
      <c r="BC31" s="29">
        <v>4.5000748363105613E-3</v>
      </c>
      <c r="BD31" s="29">
        <v>8.6626155970895031E-3</v>
      </c>
      <c r="BE31" s="29">
        <v>5.4654105697247686E-3</v>
      </c>
      <c r="BF31" s="29">
        <v>1.0081269862655791E-2</v>
      </c>
      <c r="BG31" s="29">
        <v>1.0100529846132092E-2</v>
      </c>
      <c r="BH31" s="29">
        <v>6.944049916728731E-3</v>
      </c>
      <c r="BI31" s="29">
        <v>9.975668291641808E-3</v>
      </c>
      <c r="BJ31" s="29">
        <v>4.8794239753658757E-3</v>
      </c>
      <c r="BK31" s="29">
        <v>1.2150460486726508E-2</v>
      </c>
      <c r="BL31" s="29">
        <v>5.6696094128360786E-3</v>
      </c>
      <c r="BM31" s="29">
        <v>6.2314499020581409E-3</v>
      </c>
      <c r="BN31" s="29">
        <v>0</v>
      </c>
      <c r="BO31" s="29">
        <v>8.6098587110996997E-3</v>
      </c>
      <c r="BP31" s="29">
        <v>2.9283857142489062E-2</v>
      </c>
      <c r="BQ31" s="29">
        <v>1.2935607262879933E-2</v>
      </c>
      <c r="BR31" s="29">
        <v>7.7440631314650019E-3</v>
      </c>
      <c r="BS31" s="29">
        <v>6.1871122629014817E-3</v>
      </c>
      <c r="BT31" s="29">
        <v>7.4892084250115518E-3</v>
      </c>
      <c r="BU31" s="29">
        <v>1.9963343596562849E-2</v>
      </c>
      <c r="BV31" s="29">
        <v>0.12886047201507733</v>
      </c>
      <c r="BW31" s="37">
        <f t="shared" si="0"/>
        <v>7.2234933158060519</v>
      </c>
    </row>
    <row r="32" spans="1:75">
      <c r="A32" s="6" t="s">
        <v>28</v>
      </c>
      <c r="B32" s="7" t="s">
        <v>200</v>
      </c>
      <c r="C32" s="28">
        <v>3.1014812445161002E-3</v>
      </c>
      <c r="D32" s="29">
        <v>2.4250513354870632E-3</v>
      </c>
      <c r="E32" s="29">
        <v>2.706251153834592E-3</v>
      </c>
      <c r="F32" s="29">
        <v>9.9974235304235584E-4</v>
      </c>
      <c r="G32" s="29">
        <v>3.3697848907164201E-3</v>
      </c>
      <c r="H32" s="29">
        <v>9.2910376340305037E-3</v>
      </c>
      <c r="I32" s="29">
        <v>2.5250579589338406E-3</v>
      </c>
      <c r="J32" s="29">
        <v>3.4593184158272102E-3</v>
      </c>
      <c r="K32" s="29">
        <v>2.6984113382846173E-3</v>
      </c>
      <c r="L32" s="29">
        <v>2.8737256559606657E-3</v>
      </c>
      <c r="M32" s="29">
        <v>3.3444277931343309E-3</v>
      </c>
      <c r="N32" s="29">
        <v>1.4451902653079554E-3</v>
      </c>
      <c r="O32" s="29">
        <v>2.1625274033371684E-3</v>
      </c>
      <c r="P32" s="29">
        <v>4.7743183410248269E-3</v>
      </c>
      <c r="Q32" s="29">
        <v>1.9370692971099877E-3</v>
      </c>
      <c r="R32" s="29">
        <v>9.3325443282366635E-3</v>
      </c>
      <c r="S32" s="29">
        <v>2.2306512450025293E-3</v>
      </c>
      <c r="T32" s="29">
        <v>6.4563110558839478E-3</v>
      </c>
      <c r="U32" s="29">
        <v>5.2762085701131755E-3</v>
      </c>
      <c r="V32" s="29">
        <v>1.5301092101988151E-2</v>
      </c>
      <c r="W32" s="29">
        <v>6.1849784291345142E-3</v>
      </c>
      <c r="X32" s="29">
        <v>7.5935217585535964E-3</v>
      </c>
      <c r="Y32" s="29">
        <v>1.4519600747556557E-2</v>
      </c>
      <c r="Z32" s="29">
        <v>0</v>
      </c>
      <c r="AA32" s="29">
        <v>5.2382339578317377E-3</v>
      </c>
      <c r="AB32" s="29">
        <v>4.4810757643265441E-2</v>
      </c>
      <c r="AC32" s="29">
        <v>8.3009916878058865E-2</v>
      </c>
      <c r="AD32" s="29">
        <v>1.5958096998768803</v>
      </c>
      <c r="AE32" s="29">
        <v>0.27624427331137685</v>
      </c>
      <c r="AF32" s="29">
        <v>0.16522033867914568</v>
      </c>
      <c r="AG32" s="29">
        <v>0.1708566270336922</v>
      </c>
      <c r="AH32" s="29">
        <v>9.2739265953879782E-2</v>
      </c>
      <c r="AI32" s="29">
        <v>4.323098333582618E-2</v>
      </c>
      <c r="AJ32" s="29">
        <v>6.9289042981282759E-2</v>
      </c>
      <c r="AK32" s="29">
        <v>8.1226432068217835E-2</v>
      </c>
      <c r="AL32" s="29">
        <v>5.9163869464061464E-2</v>
      </c>
      <c r="AM32" s="29">
        <v>0</v>
      </c>
      <c r="AN32" s="29">
        <v>3.348772806063411E-2</v>
      </c>
      <c r="AO32" s="29">
        <v>0</v>
      </c>
      <c r="AP32" s="29">
        <v>1.7219059985867643E-2</v>
      </c>
      <c r="AQ32" s="29">
        <v>3.4699058277586528E-2</v>
      </c>
      <c r="AR32" s="29">
        <v>9.5447210919189909E-2</v>
      </c>
      <c r="AS32" s="29">
        <v>0</v>
      </c>
      <c r="AT32" s="29">
        <v>4.8834226534971839E-2</v>
      </c>
      <c r="AU32" s="29">
        <v>9.2116307052045397E-4</v>
      </c>
      <c r="AV32" s="29">
        <v>5.0563601202918002E-2</v>
      </c>
      <c r="AW32" s="29">
        <v>3.0164201788042983E-2</v>
      </c>
      <c r="AX32" s="29">
        <v>0.18370594340143881</v>
      </c>
      <c r="AY32" s="29">
        <v>7.0700181486220062E-3</v>
      </c>
      <c r="AZ32" s="29">
        <v>0</v>
      </c>
      <c r="BA32" s="29">
        <v>4.8671015584189695E-3</v>
      </c>
      <c r="BB32" s="29">
        <v>2.1744161944909843E-3</v>
      </c>
      <c r="BC32" s="29">
        <v>1.5289267003024676E-3</v>
      </c>
      <c r="BD32" s="29">
        <v>2.8285933089009455E-3</v>
      </c>
      <c r="BE32" s="29">
        <v>1.8231558446187952E-3</v>
      </c>
      <c r="BF32" s="29">
        <v>2.9068638898096253E-3</v>
      </c>
      <c r="BG32" s="29">
        <v>3.342553794004961E-3</v>
      </c>
      <c r="BH32" s="29">
        <v>2.571603559335126E-3</v>
      </c>
      <c r="BI32" s="29">
        <v>3.7217160904162386E-3</v>
      </c>
      <c r="BJ32" s="29">
        <v>1.7667446200702022E-3</v>
      </c>
      <c r="BK32" s="29">
        <v>6.3403273844116308E-3</v>
      </c>
      <c r="BL32" s="29">
        <v>2.2789484069539235E-3</v>
      </c>
      <c r="BM32" s="29">
        <v>2.467065963952931E-3</v>
      </c>
      <c r="BN32" s="29">
        <v>0</v>
      </c>
      <c r="BO32" s="29">
        <v>2.6416765956650168E-3</v>
      </c>
      <c r="BP32" s="29">
        <v>9.0603800635481804E-3</v>
      </c>
      <c r="BQ32" s="29">
        <v>5.4362876984399983E-3</v>
      </c>
      <c r="BR32" s="29">
        <v>3.0256349833269352E-3</v>
      </c>
      <c r="BS32" s="29">
        <v>2.9637797876512096E-3</v>
      </c>
      <c r="BT32" s="29">
        <v>3.1272708002764173E-3</v>
      </c>
      <c r="BU32" s="29">
        <v>1.1288705910567432E-2</v>
      </c>
      <c r="BV32" s="29">
        <v>2.7171819950051815E-2</v>
      </c>
      <c r="BW32" s="37">
        <f t="shared" si="0"/>
        <v>3.4062935289955409</v>
      </c>
    </row>
    <row r="33" spans="1:75">
      <c r="A33" s="6" t="s">
        <v>29</v>
      </c>
      <c r="B33" s="7" t="s">
        <v>201</v>
      </c>
      <c r="C33" s="28">
        <v>1.2699873365056972E-3</v>
      </c>
      <c r="D33" s="29">
        <v>1.0200140020342132E-3</v>
      </c>
      <c r="E33" s="29">
        <v>8.4498142018629989E-4</v>
      </c>
      <c r="F33" s="29">
        <v>2.9793678441299143E-4</v>
      </c>
      <c r="G33" s="29">
        <v>7.9463311838949395E-4</v>
      </c>
      <c r="H33" s="29">
        <v>1.5228323528527219E-3</v>
      </c>
      <c r="I33" s="29">
        <v>7.8160661831742787E-4</v>
      </c>
      <c r="J33" s="29">
        <v>1.0710360994375461E-3</v>
      </c>
      <c r="K33" s="29">
        <v>1.0746403328059878E-3</v>
      </c>
      <c r="L33" s="29">
        <v>1.288760324963389E-3</v>
      </c>
      <c r="M33" s="29">
        <v>9.1257334065219489E-4</v>
      </c>
      <c r="N33" s="29">
        <v>4.7747275103485898E-4</v>
      </c>
      <c r="O33" s="29">
        <v>6.8496248516361762E-4</v>
      </c>
      <c r="P33" s="29">
        <v>1.2625613115007414E-3</v>
      </c>
      <c r="Q33" s="29">
        <v>6.8776495895573036E-4</v>
      </c>
      <c r="R33" s="29">
        <v>1.2643028116880281E-3</v>
      </c>
      <c r="S33" s="29">
        <v>1.4415229953090997E-3</v>
      </c>
      <c r="T33" s="29">
        <v>1.1280056510011517E-3</v>
      </c>
      <c r="U33" s="29">
        <v>4.7036134610048356E-3</v>
      </c>
      <c r="V33" s="29">
        <v>2.2772574745174574E-3</v>
      </c>
      <c r="W33" s="29">
        <v>3.0332788378199874E-3</v>
      </c>
      <c r="X33" s="29">
        <v>2.8087512774812445E-3</v>
      </c>
      <c r="Y33" s="29">
        <v>1.7697156135508983E-3</v>
      </c>
      <c r="Z33" s="29">
        <v>0</v>
      </c>
      <c r="AA33" s="29">
        <v>9.0695702072970019E-4</v>
      </c>
      <c r="AB33" s="29">
        <v>3.0148593386013782E-3</v>
      </c>
      <c r="AC33" s="29">
        <v>1.7180933500708256E-3</v>
      </c>
      <c r="AD33" s="29">
        <v>2.5623159556082279E-3</v>
      </c>
      <c r="AE33" s="29">
        <v>1.0108343027611062</v>
      </c>
      <c r="AF33" s="29">
        <v>2.8528177064358197E-3</v>
      </c>
      <c r="AG33" s="29">
        <v>2.2230167507023123E-3</v>
      </c>
      <c r="AH33" s="29">
        <v>9.4525522533861343E-4</v>
      </c>
      <c r="AI33" s="29">
        <v>1.0405720470947008E-3</v>
      </c>
      <c r="AJ33" s="29">
        <v>2.1430901912559567E-3</v>
      </c>
      <c r="AK33" s="29">
        <v>1.4043351453322686E-3</v>
      </c>
      <c r="AL33" s="29">
        <v>7.8159524827077498E-4</v>
      </c>
      <c r="AM33" s="29">
        <v>0</v>
      </c>
      <c r="AN33" s="29">
        <v>3.8174044982435088E-4</v>
      </c>
      <c r="AO33" s="29">
        <v>0</v>
      </c>
      <c r="AP33" s="29">
        <v>4.2523962280167958E-4</v>
      </c>
      <c r="AQ33" s="29">
        <v>6.0950619232626765E-4</v>
      </c>
      <c r="AR33" s="29">
        <v>6.3856407534501171E-3</v>
      </c>
      <c r="AS33" s="29">
        <v>0</v>
      </c>
      <c r="AT33" s="29">
        <v>1.1931373810525883E-2</v>
      </c>
      <c r="AU33" s="29">
        <v>8.2971879232227399E-4</v>
      </c>
      <c r="AV33" s="29">
        <v>9.2713837709216457E-2</v>
      </c>
      <c r="AW33" s="29">
        <v>5.4347504543669836E-2</v>
      </c>
      <c r="AX33" s="29">
        <v>7.1641074523808551E-2</v>
      </c>
      <c r="AY33" s="29">
        <v>9.4905784426150969E-3</v>
      </c>
      <c r="AZ33" s="29">
        <v>0</v>
      </c>
      <c r="BA33" s="29">
        <v>3.8348383241597231E-3</v>
      </c>
      <c r="BB33" s="29">
        <v>1.1874764876923204E-3</v>
      </c>
      <c r="BC33" s="29">
        <v>6.5156971666289326E-4</v>
      </c>
      <c r="BD33" s="29">
        <v>3.7964589753317537E-3</v>
      </c>
      <c r="BE33" s="29">
        <v>3.0175228915696566E-3</v>
      </c>
      <c r="BF33" s="29">
        <v>1.1767185664968802E-3</v>
      </c>
      <c r="BG33" s="29">
        <v>3.874708656837087E-3</v>
      </c>
      <c r="BH33" s="29">
        <v>7.6813055343768848E-4</v>
      </c>
      <c r="BI33" s="29">
        <v>2.5742862628635168E-3</v>
      </c>
      <c r="BJ33" s="29">
        <v>1.4969261992477285E-3</v>
      </c>
      <c r="BK33" s="29">
        <v>1.0564855668223968E-3</v>
      </c>
      <c r="BL33" s="29">
        <v>1.207962983820706E-3</v>
      </c>
      <c r="BM33" s="29">
        <v>6.6908325950270112E-4</v>
      </c>
      <c r="BN33" s="29">
        <v>0</v>
      </c>
      <c r="BO33" s="29">
        <v>5.6515796896168828E-4</v>
      </c>
      <c r="BP33" s="29">
        <v>8.8377150152668812E-4</v>
      </c>
      <c r="BQ33" s="29">
        <v>1.4709581520176258E-3</v>
      </c>
      <c r="BR33" s="29">
        <v>1.0590867898937542E-3</v>
      </c>
      <c r="BS33" s="29">
        <v>1.1858199949823793E-3</v>
      </c>
      <c r="BT33" s="29">
        <v>1.0747461991911214E-3</v>
      </c>
      <c r="BU33" s="29">
        <v>1.880146229873023E-3</v>
      </c>
      <c r="BV33" s="29">
        <v>2.7109147358884401E-3</v>
      </c>
      <c r="BW33" s="37">
        <f t="shared" si="0"/>
        <v>1.3477444069574724</v>
      </c>
    </row>
    <row r="34" spans="1:75">
      <c r="A34" s="6" t="s">
        <v>30</v>
      </c>
      <c r="B34" s="7" t="s">
        <v>123</v>
      </c>
      <c r="C34" s="28">
        <v>2.2976649013574239E-4</v>
      </c>
      <c r="D34" s="29">
        <v>1.8478423986166681E-4</v>
      </c>
      <c r="E34" s="29">
        <v>1.5936842370201578E-4</v>
      </c>
      <c r="F34" s="29">
        <v>3.9289224057230935E-5</v>
      </c>
      <c r="G34" s="29">
        <v>1.1908630253800423E-4</v>
      </c>
      <c r="H34" s="29">
        <v>2.7132781755129508E-4</v>
      </c>
      <c r="I34" s="29">
        <v>1.4139556219833329E-4</v>
      </c>
      <c r="J34" s="29">
        <v>1.8561669183572916E-4</v>
      </c>
      <c r="K34" s="29">
        <v>1.9822689640102125E-4</v>
      </c>
      <c r="L34" s="29">
        <v>2.3393444948742215E-4</v>
      </c>
      <c r="M34" s="29">
        <v>1.617161218359819E-4</v>
      </c>
      <c r="N34" s="29">
        <v>8.8690507051012403E-5</v>
      </c>
      <c r="O34" s="29">
        <v>1.2542860628438152E-4</v>
      </c>
      <c r="P34" s="29">
        <v>1.949304118806489E-4</v>
      </c>
      <c r="Q34" s="29">
        <v>1.197508820706137E-4</v>
      </c>
      <c r="R34" s="29">
        <v>4.2846765105186664E-4</v>
      </c>
      <c r="S34" s="29">
        <v>2.7237764778869218E-4</v>
      </c>
      <c r="T34" s="29">
        <v>2.0617522944682353E-4</v>
      </c>
      <c r="U34" s="29">
        <v>8.2920846606963959E-4</v>
      </c>
      <c r="V34" s="29">
        <v>4.3154983176749547E-4</v>
      </c>
      <c r="W34" s="29">
        <v>5.3882445474624395E-4</v>
      </c>
      <c r="X34" s="29">
        <v>5.1105972028059853E-4</v>
      </c>
      <c r="Y34" s="29">
        <v>3.1445322034287412E-4</v>
      </c>
      <c r="Z34" s="29">
        <v>0</v>
      </c>
      <c r="AA34" s="29">
        <v>1.6730764256518002E-4</v>
      </c>
      <c r="AB34" s="29">
        <v>5.3617386484903064E-4</v>
      </c>
      <c r="AC34" s="29">
        <v>3.1148712777650156E-4</v>
      </c>
      <c r="AD34" s="29">
        <v>4.7509948462963323E-4</v>
      </c>
      <c r="AE34" s="29">
        <v>1.1278486164946141E-3</v>
      </c>
      <c r="AF34" s="29">
        <v>1.0186484400900937</v>
      </c>
      <c r="AG34" s="29">
        <v>3.6470487076579441E-4</v>
      </c>
      <c r="AH34" s="29">
        <v>1.9947732313779426E-4</v>
      </c>
      <c r="AI34" s="29">
        <v>3.3811546496792836E-4</v>
      </c>
      <c r="AJ34" s="29">
        <v>6.9414931872999425E-4</v>
      </c>
      <c r="AK34" s="29">
        <v>2.5487640711748856E-4</v>
      </c>
      <c r="AL34" s="29">
        <v>1.4291733041365119E-4</v>
      </c>
      <c r="AM34" s="29">
        <v>0</v>
      </c>
      <c r="AN34" s="29">
        <v>6.9679087583479824E-5</v>
      </c>
      <c r="AO34" s="29">
        <v>0</v>
      </c>
      <c r="AP34" s="29">
        <v>8.269082085124331E-5</v>
      </c>
      <c r="AQ34" s="29">
        <v>1.1006824916981952E-4</v>
      </c>
      <c r="AR34" s="29">
        <v>6.4181343835182931E-4</v>
      </c>
      <c r="AS34" s="29">
        <v>0</v>
      </c>
      <c r="AT34" s="29">
        <v>1.8602540409200899E-4</v>
      </c>
      <c r="AU34" s="29">
        <v>2.0336144830407094E-4</v>
      </c>
      <c r="AV34" s="29">
        <v>1.6185055609586378E-2</v>
      </c>
      <c r="AW34" s="29">
        <v>1.3645876297611523E-3</v>
      </c>
      <c r="AX34" s="29">
        <v>1.013252025567278E-3</v>
      </c>
      <c r="AY34" s="29">
        <v>1.6632060036752357E-3</v>
      </c>
      <c r="AZ34" s="29">
        <v>0</v>
      </c>
      <c r="BA34" s="29">
        <v>7.0018358831637224E-4</v>
      </c>
      <c r="BB34" s="29">
        <v>2.2383861961781113E-4</v>
      </c>
      <c r="BC34" s="29">
        <v>1.2597557858740613E-4</v>
      </c>
      <c r="BD34" s="29">
        <v>1.1108023897384326E-3</v>
      </c>
      <c r="BE34" s="29">
        <v>5.8192779585103588E-4</v>
      </c>
      <c r="BF34" s="29">
        <v>2.1785998198241627E-4</v>
      </c>
      <c r="BG34" s="29">
        <v>6.9141512984703245E-4</v>
      </c>
      <c r="BH34" s="29">
        <v>1.4690651126193224E-4</v>
      </c>
      <c r="BI34" s="29">
        <v>4.4256990082794427E-4</v>
      </c>
      <c r="BJ34" s="29">
        <v>2.5977161958921582E-4</v>
      </c>
      <c r="BK34" s="29">
        <v>2.0091374575858826E-4</v>
      </c>
      <c r="BL34" s="29">
        <v>2.137053095614638E-4</v>
      </c>
      <c r="BM34" s="29">
        <v>1.2743275102485783E-4</v>
      </c>
      <c r="BN34" s="29">
        <v>0</v>
      </c>
      <c r="BO34" s="29">
        <v>1.3409708714391222E-4</v>
      </c>
      <c r="BP34" s="29">
        <v>1.5526910277666194E-4</v>
      </c>
      <c r="BQ34" s="29">
        <v>2.5939369433438108E-4</v>
      </c>
      <c r="BR34" s="29">
        <v>1.9629593364288596E-4</v>
      </c>
      <c r="BS34" s="29">
        <v>2.1981490740346241E-4</v>
      </c>
      <c r="BT34" s="29">
        <v>4.1653954541860097E-4</v>
      </c>
      <c r="BU34" s="29">
        <v>2.6378398478085741E-4</v>
      </c>
      <c r="BV34" s="29">
        <v>7.3218240493048775E-4</v>
      </c>
      <c r="BW34" s="37">
        <f t="shared" si="0"/>
        <v>1.0581864456892649</v>
      </c>
    </row>
    <row r="35" spans="1:75">
      <c r="A35" s="6" t="s">
        <v>31</v>
      </c>
      <c r="B35" s="7" t="s">
        <v>202</v>
      </c>
      <c r="C35" s="28">
        <v>9.4024007193536548E-3</v>
      </c>
      <c r="D35" s="29">
        <v>6.299249275131885E-3</v>
      </c>
      <c r="E35" s="29">
        <v>6.7111485979175255E-3</v>
      </c>
      <c r="F35" s="29">
        <v>1.624416376238499E-3</v>
      </c>
      <c r="G35" s="29">
        <v>3.1052331685128094E-3</v>
      </c>
      <c r="H35" s="29">
        <v>4.1889199045887331E-2</v>
      </c>
      <c r="I35" s="29">
        <v>5.7164500856707488E-3</v>
      </c>
      <c r="J35" s="29">
        <v>4.5436954048820579E-3</v>
      </c>
      <c r="K35" s="29">
        <v>5.1331234359980327E-3</v>
      </c>
      <c r="L35" s="29">
        <v>5.4744312773085347E-3</v>
      </c>
      <c r="M35" s="29">
        <v>6.4085665374186045E-3</v>
      </c>
      <c r="N35" s="29">
        <v>2.16330043522435E-3</v>
      </c>
      <c r="O35" s="29">
        <v>8.6550133218045409E-3</v>
      </c>
      <c r="P35" s="29">
        <v>1.7717849643029981E-2</v>
      </c>
      <c r="Q35" s="29">
        <v>5.2449170605794833E-3</v>
      </c>
      <c r="R35" s="29">
        <v>3.1066350985170976E-2</v>
      </c>
      <c r="S35" s="29">
        <v>5.7204723042257747E-3</v>
      </c>
      <c r="T35" s="29">
        <v>7.1180054086220947E-3</v>
      </c>
      <c r="U35" s="29">
        <v>1.2058729671621107E-2</v>
      </c>
      <c r="V35" s="29">
        <v>8.1421652335228634E-2</v>
      </c>
      <c r="W35" s="29">
        <v>1.5652018018179028E-2</v>
      </c>
      <c r="X35" s="29">
        <v>9.1463483271593121E-3</v>
      </c>
      <c r="Y35" s="29">
        <v>5.7792926211218114E-2</v>
      </c>
      <c r="Z35" s="29">
        <v>0</v>
      </c>
      <c r="AA35" s="29">
        <v>1.5161638985407001E-2</v>
      </c>
      <c r="AB35" s="29">
        <v>2.0385500704018743E-2</v>
      </c>
      <c r="AC35" s="29">
        <v>3.7981043447470907E-3</v>
      </c>
      <c r="AD35" s="29">
        <v>1.9360295213901091E-2</v>
      </c>
      <c r="AE35" s="29">
        <v>8.3657092120222792E-2</v>
      </c>
      <c r="AF35" s="29">
        <v>9.8394354503506865E-2</v>
      </c>
      <c r="AG35" s="29">
        <v>1.0792428503340175</v>
      </c>
      <c r="AH35" s="29">
        <v>9.5859069177252038E-2</v>
      </c>
      <c r="AI35" s="29">
        <v>5.5759731322223734E-2</v>
      </c>
      <c r="AJ35" s="29">
        <v>4.7793431353986393E-2</v>
      </c>
      <c r="AK35" s="29">
        <v>0.18777136848071724</v>
      </c>
      <c r="AL35" s="29">
        <v>3.2050057672793369E-2</v>
      </c>
      <c r="AM35" s="29">
        <v>0</v>
      </c>
      <c r="AN35" s="29">
        <v>6.045871279143908E-3</v>
      </c>
      <c r="AO35" s="29">
        <v>0</v>
      </c>
      <c r="AP35" s="29">
        <v>3.7359755285628271E-3</v>
      </c>
      <c r="AQ35" s="29">
        <v>9.5700106393058117E-3</v>
      </c>
      <c r="AR35" s="29">
        <v>1.3759640541933956E-2</v>
      </c>
      <c r="AS35" s="29">
        <v>0</v>
      </c>
      <c r="AT35" s="29">
        <v>3.6104962827402005E-2</v>
      </c>
      <c r="AU35" s="29">
        <v>1.2412078112396189E-3</v>
      </c>
      <c r="AV35" s="29">
        <v>4.2950862485338352E-2</v>
      </c>
      <c r="AW35" s="29">
        <v>2.0600385496920174E-2</v>
      </c>
      <c r="AX35" s="29">
        <v>2.1398585121347874E-2</v>
      </c>
      <c r="AY35" s="29">
        <v>6.0740581112781475E-3</v>
      </c>
      <c r="AZ35" s="29">
        <v>0</v>
      </c>
      <c r="BA35" s="29">
        <v>6.0750798085275944E-3</v>
      </c>
      <c r="BB35" s="29">
        <v>4.6795076721382819E-3</v>
      </c>
      <c r="BC35" s="29">
        <v>1.7275646368449073E-3</v>
      </c>
      <c r="BD35" s="29">
        <v>2.5858563766135542E-3</v>
      </c>
      <c r="BE35" s="29">
        <v>1.7362254401377139E-3</v>
      </c>
      <c r="BF35" s="29">
        <v>4.9493746873522579E-3</v>
      </c>
      <c r="BG35" s="29">
        <v>3.2574837457898251E-3</v>
      </c>
      <c r="BH35" s="29">
        <v>3.1605677798571285E-3</v>
      </c>
      <c r="BI35" s="29">
        <v>6.8977732678217538E-3</v>
      </c>
      <c r="BJ35" s="29">
        <v>1.8875638381743312E-3</v>
      </c>
      <c r="BK35" s="29">
        <v>1.5692035550834281E-2</v>
      </c>
      <c r="BL35" s="29">
        <v>3.6593669942078062E-3</v>
      </c>
      <c r="BM35" s="29">
        <v>4.6635632864346762E-3</v>
      </c>
      <c r="BN35" s="29">
        <v>0</v>
      </c>
      <c r="BO35" s="29">
        <v>3.0037717584097713E-3</v>
      </c>
      <c r="BP35" s="29">
        <v>8.0686640371230734E-3</v>
      </c>
      <c r="BQ35" s="29">
        <v>1.0497810529314899E-2</v>
      </c>
      <c r="BR35" s="29">
        <v>6.1812492214800762E-3</v>
      </c>
      <c r="BS35" s="29">
        <v>4.1181849809242693E-3</v>
      </c>
      <c r="BT35" s="29">
        <v>7.1557595400559802E-3</v>
      </c>
      <c r="BU35" s="29">
        <v>2.001950355573336E-2</v>
      </c>
      <c r="BV35" s="29">
        <v>1.8262312255375057E-2</v>
      </c>
      <c r="BW35" s="37">
        <f t="shared" si="0"/>
        <v>2.3890597706648009</v>
      </c>
    </row>
    <row r="36" spans="1:75">
      <c r="A36" s="6" t="s">
        <v>32</v>
      </c>
      <c r="B36" s="7" t="s">
        <v>203</v>
      </c>
      <c r="C36" s="28">
        <v>2.6818165904793242E-4</v>
      </c>
      <c r="D36" s="29">
        <v>2.7996327721254994E-4</v>
      </c>
      <c r="E36" s="29">
        <v>2.1886911475071645E-4</v>
      </c>
      <c r="F36" s="29">
        <v>1.9190214263167289E-4</v>
      </c>
      <c r="G36" s="29">
        <v>3.4976237683123748E-4</v>
      </c>
      <c r="H36" s="29">
        <v>4.9574992748896568E-3</v>
      </c>
      <c r="I36" s="29">
        <v>2.9699157401424524E-4</v>
      </c>
      <c r="J36" s="29">
        <v>3.91924420184434E-4</v>
      </c>
      <c r="K36" s="29">
        <v>5.8994301127527488E-4</v>
      </c>
      <c r="L36" s="29">
        <v>4.2891716780836054E-4</v>
      </c>
      <c r="M36" s="29">
        <v>4.8693951462922241E-4</v>
      </c>
      <c r="N36" s="29">
        <v>2.6895166691373238E-4</v>
      </c>
      <c r="O36" s="29">
        <v>1.4649447585627037E-4</v>
      </c>
      <c r="P36" s="29">
        <v>2.5999951581473312E-4</v>
      </c>
      <c r="Q36" s="29">
        <v>2.2309650206009884E-4</v>
      </c>
      <c r="R36" s="29">
        <v>3.5364646328217005E-4</v>
      </c>
      <c r="S36" s="29">
        <v>2.3026590710623741E-4</v>
      </c>
      <c r="T36" s="29">
        <v>4.414262380982079E-4</v>
      </c>
      <c r="U36" s="29">
        <v>6.448667684556573E-4</v>
      </c>
      <c r="V36" s="29">
        <v>4.700774941677053E-4</v>
      </c>
      <c r="W36" s="29">
        <v>1.0607189201507789E-3</v>
      </c>
      <c r="X36" s="29">
        <v>4.1680641211807026E-3</v>
      </c>
      <c r="Y36" s="29">
        <v>5.7808436443035208E-4</v>
      </c>
      <c r="Z36" s="29">
        <v>0</v>
      </c>
      <c r="AA36" s="29">
        <v>1.4934504902414149E-3</v>
      </c>
      <c r="AB36" s="29">
        <v>2.9988361412235619E-3</v>
      </c>
      <c r="AC36" s="29">
        <v>6.7612147280180163E-4</v>
      </c>
      <c r="AD36" s="29">
        <v>2.5327806492101007E-3</v>
      </c>
      <c r="AE36" s="29">
        <v>1.2446868006722178E-3</v>
      </c>
      <c r="AF36" s="29">
        <v>2.0936670539245909E-3</v>
      </c>
      <c r="AG36" s="29">
        <v>1.0624730711573504E-3</v>
      </c>
      <c r="AH36" s="29">
        <v>1.1667792729400481</v>
      </c>
      <c r="AI36" s="29">
        <v>3.6470888773277366E-2</v>
      </c>
      <c r="AJ36" s="29">
        <v>1.3930110720743627E-2</v>
      </c>
      <c r="AK36" s="29">
        <v>3.0920668652751442E-2</v>
      </c>
      <c r="AL36" s="29">
        <v>6.9510501783039734E-3</v>
      </c>
      <c r="AM36" s="29">
        <v>0</v>
      </c>
      <c r="AN36" s="29">
        <v>2.6989233985009569E-4</v>
      </c>
      <c r="AO36" s="29">
        <v>0</v>
      </c>
      <c r="AP36" s="29">
        <v>3.0018895066887062E-4</v>
      </c>
      <c r="AQ36" s="29">
        <v>2.3711092181142113E-3</v>
      </c>
      <c r="AR36" s="29">
        <v>9.832443249558568E-3</v>
      </c>
      <c r="AS36" s="29">
        <v>0</v>
      </c>
      <c r="AT36" s="29">
        <v>7.4330253005649332E-4</v>
      </c>
      <c r="AU36" s="29">
        <v>1.2812081467798779E-4</v>
      </c>
      <c r="AV36" s="29">
        <v>8.7141697374011392E-3</v>
      </c>
      <c r="AW36" s="29">
        <v>7.6371060667313351E-3</v>
      </c>
      <c r="AX36" s="29">
        <v>5.7301687456705773E-3</v>
      </c>
      <c r="AY36" s="29">
        <v>9.760717754710279E-4</v>
      </c>
      <c r="AZ36" s="29">
        <v>0</v>
      </c>
      <c r="BA36" s="29">
        <v>7.8909062264253995E-4</v>
      </c>
      <c r="BB36" s="29">
        <v>2.5478718067006016E-4</v>
      </c>
      <c r="BC36" s="29">
        <v>2.0783451099801214E-4</v>
      </c>
      <c r="BD36" s="29">
        <v>4.2905390020039381E-4</v>
      </c>
      <c r="BE36" s="29">
        <v>2.961357627406482E-4</v>
      </c>
      <c r="BF36" s="29">
        <v>3.7616322000098428E-4</v>
      </c>
      <c r="BG36" s="29">
        <v>5.0068220124483765E-4</v>
      </c>
      <c r="BH36" s="29">
        <v>3.0647783076321488E-4</v>
      </c>
      <c r="BI36" s="29">
        <v>4.6076593046746715E-4</v>
      </c>
      <c r="BJ36" s="29">
        <v>2.1661112446229468E-4</v>
      </c>
      <c r="BK36" s="29">
        <v>2.5147089191917968E-4</v>
      </c>
      <c r="BL36" s="29">
        <v>2.1697841760541021E-4</v>
      </c>
      <c r="BM36" s="29">
        <v>2.2083798518152573E-4</v>
      </c>
      <c r="BN36" s="29">
        <v>0</v>
      </c>
      <c r="BO36" s="29">
        <v>3.4283463174477577E-4</v>
      </c>
      <c r="BP36" s="29">
        <v>1.3322988390239668E-3</v>
      </c>
      <c r="BQ36" s="29">
        <v>1.4859229609805033E-3</v>
      </c>
      <c r="BR36" s="29">
        <v>2.6579224959325616E-4</v>
      </c>
      <c r="BS36" s="29">
        <v>2.6231815922780438E-4</v>
      </c>
      <c r="BT36" s="29">
        <v>2.4992784189021802E-4</v>
      </c>
      <c r="BU36" s="29">
        <v>1.7956227940567689E-3</v>
      </c>
      <c r="BV36" s="29">
        <v>5.2267917653560803E-4</v>
      </c>
      <c r="BW36" s="37">
        <f t="shared" si="0"/>
        <v>1.3319474525752968</v>
      </c>
    </row>
    <row r="37" spans="1:75">
      <c r="A37" s="6" t="s">
        <v>33</v>
      </c>
      <c r="B37" s="7" t="s">
        <v>126</v>
      </c>
      <c r="C37" s="28">
        <v>3.1004886009498893E-4</v>
      </c>
      <c r="D37" s="29">
        <v>3.7766285171944987E-4</v>
      </c>
      <c r="E37" s="29">
        <v>3.3738585608896794E-4</v>
      </c>
      <c r="F37" s="29">
        <v>1.142140631316147E-4</v>
      </c>
      <c r="G37" s="29">
        <v>1.7902118818270156E-4</v>
      </c>
      <c r="H37" s="29">
        <v>7.4071711444875755E-4</v>
      </c>
      <c r="I37" s="29">
        <v>7.09279586792713E-4</v>
      </c>
      <c r="J37" s="29">
        <v>3.1559766405700945E-4</v>
      </c>
      <c r="K37" s="29">
        <v>4.0800780545850518E-4</v>
      </c>
      <c r="L37" s="29">
        <v>4.6951658477185557E-4</v>
      </c>
      <c r="M37" s="29">
        <v>6.5817264555798484E-4</v>
      </c>
      <c r="N37" s="29">
        <v>4.1252957116949215E-4</v>
      </c>
      <c r="O37" s="29">
        <v>1.8127831970996203E-4</v>
      </c>
      <c r="P37" s="29">
        <v>2.5989690920716368E-4</v>
      </c>
      <c r="Q37" s="29">
        <v>2.1901849954829476E-4</v>
      </c>
      <c r="R37" s="29">
        <v>2.5992508787297408E-4</v>
      </c>
      <c r="S37" s="29">
        <v>3.1224803954398267E-4</v>
      </c>
      <c r="T37" s="29">
        <v>3.597903882992522E-4</v>
      </c>
      <c r="U37" s="29">
        <v>3.9004960517191535E-4</v>
      </c>
      <c r="V37" s="29">
        <v>5.0765725663105333E-4</v>
      </c>
      <c r="W37" s="29">
        <v>4.4509101099399667E-4</v>
      </c>
      <c r="X37" s="29">
        <v>3.8495589287466014E-4</v>
      </c>
      <c r="Y37" s="29">
        <v>3.3194528385188687E-4</v>
      </c>
      <c r="Z37" s="29">
        <v>0</v>
      </c>
      <c r="AA37" s="29">
        <v>6.1498182708101773E-4</v>
      </c>
      <c r="AB37" s="29">
        <v>4.8691587456261637E-4</v>
      </c>
      <c r="AC37" s="29">
        <v>2.8954020273592887E-4</v>
      </c>
      <c r="AD37" s="29">
        <v>6.9047098545649678E-4</v>
      </c>
      <c r="AE37" s="29">
        <v>4.3959580491926338E-4</v>
      </c>
      <c r="AF37" s="29">
        <v>4.2975920620745968E-4</v>
      </c>
      <c r="AG37" s="29">
        <v>3.8403888032650848E-4</v>
      </c>
      <c r="AH37" s="29">
        <v>2.7422467155857762E-4</v>
      </c>
      <c r="AI37" s="29">
        <v>1.1252133467763399</v>
      </c>
      <c r="AJ37" s="29">
        <v>2.9780090007499709E-4</v>
      </c>
      <c r="AK37" s="29">
        <v>1.4517615669124597E-3</v>
      </c>
      <c r="AL37" s="29">
        <v>2.4620194417095944E-4</v>
      </c>
      <c r="AM37" s="29">
        <v>0</v>
      </c>
      <c r="AN37" s="29">
        <v>1.1681217286171926E-4</v>
      </c>
      <c r="AO37" s="29">
        <v>0</v>
      </c>
      <c r="AP37" s="29">
        <v>9.3437022916368639E-5</v>
      </c>
      <c r="AQ37" s="29">
        <v>6.462438394002107E-4</v>
      </c>
      <c r="AR37" s="29">
        <v>3.4229565581961124E-4</v>
      </c>
      <c r="AS37" s="29">
        <v>0</v>
      </c>
      <c r="AT37" s="29">
        <v>2.4321616699450732E-4</v>
      </c>
      <c r="AU37" s="29">
        <v>1.3638585123607814E-4</v>
      </c>
      <c r="AV37" s="29">
        <v>5.3989480287794139E-4</v>
      </c>
      <c r="AW37" s="29">
        <v>6.7422093219817673E-4</v>
      </c>
      <c r="AX37" s="29">
        <v>5.3616013913430373E-4</v>
      </c>
      <c r="AY37" s="29">
        <v>3.8775813218541678E-4</v>
      </c>
      <c r="AZ37" s="29">
        <v>0</v>
      </c>
      <c r="BA37" s="29">
        <v>6.4689613793049861E-4</v>
      </c>
      <c r="BB37" s="29">
        <v>3.8068369129238958E-4</v>
      </c>
      <c r="BC37" s="29">
        <v>5.1747414189676265E-4</v>
      </c>
      <c r="BD37" s="29">
        <v>3.272706798895946E-4</v>
      </c>
      <c r="BE37" s="29">
        <v>6.1254765390444282E-5</v>
      </c>
      <c r="BF37" s="29">
        <v>5.5720699799916235E-4</v>
      </c>
      <c r="BG37" s="29">
        <v>4.0463337999434415E-4</v>
      </c>
      <c r="BH37" s="29">
        <v>8.3877076830379089E-4</v>
      </c>
      <c r="BI37" s="29">
        <v>4.7327139081768582E-4</v>
      </c>
      <c r="BJ37" s="29">
        <v>2.2869885985172243E-4</v>
      </c>
      <c r="BK37" s="29">
        <v>4.3441876812284961E-4</v>
      </c>
      <c r="BL37" s="29">
        <v>2.9368479518807137E-4</v>
      </c>
      <c r="BM37" s="29">
        <v>5.0305804821747018E-4</v>
      </c>
      <c r="BN37" s="29">
        <v>0</v>
      </c>
      <c r="BO37" s="29">
        <v>1.275306797494167E-3</v>
      </c>
      <c r="BP37" s="29">
        <v>5.5136218781810537E-3</v>
      </c>
      <c r="BQ37" s="29">
        <v>4.4797383169445159E-4</v>
      </c>
      <c r="BR37" s="29">
        <v>3.4803583509246372E-4</v>
      </c>
      <c r="BS37" s="29">
        <v>3.0918941097645135E-4</v>
      </c>
      <c r="BT37" s="29">
        <v>2.5893762224723534E-4</v>
      </c>
      <c r="BU37" s="29">
        <v>3.931994848374078E-4</v>
      </c>
      <c r="BV37" s="29">
        <v>6.6001901607245985E-4</v>
      </c>
      <c r="BW37" s="37">
        <f t="shared" si="0"/>
        <v>1.1580926797426394</v>
      </c>
    </row>
    <row r="38" spans="1:75">
      <c r="A38" s="6" t="s">
        <v>34</v>
      </c>
      <c r="B38" s="7" t="s">
        <v>204</v>
      </c>
      <c r="C38" s="28">
        <v>2.1456349311743916E-4</v>
      </c>
      <c r="D38" s="29">
        <v>2.0797309550202065E-4</v>
      </c>
      <c r="E38" s="29">
        <v>1.8954995310927405E-4</v>
      </c>
      <c r="F38" s="29">
        <v>5.3961276714583031E-5</v>
      </c>
      <c r="G38" s="29">
        <v>2.4910554320733356E-4</v>
      </c>
      <c r="H38" s="29">
        <v>2.0080337343779658E-3</v>
      </c>
      <c r="I38" s="29">
        <v>2.5244255270515928E-4</v>
      </c>
      <c r="J38" s="29">
        <v>2.3381447347077219E-4</v>
      </c>
      <c r="K38" s="29">
        <v>3.0024758148621672E-4</v>
      </c>
      <c r="L38" s="29">
        <v>2.8801339041505331E-4</v>
      </c>
      <c r="M38" s="29">
        <v>2.8060867696476859E-4</v>
      </c>
      <c r="N38" s="29">
        <v>1.6358719405189562E-4</v>
      </c>
      <c r="O38" s="29">
        <v>1.4586949396037667E-4</v>
      </c>
      <c r="P38" s="29">
        <v>2.3560242543038562E-4</v>
      </c>
      <c r="Q38" s="29">
        <v>1.2475440444311949E-4</v>
      </c>
      <c r="R38" s="29">
        <v>1.1670889778515228E-3</v>
      </c>
      <c r="S38" s="29">
        <v>1.6726589912945266E-4</v>
      </c>
      <c r="T38" s="29">
        <v>2.2451363599831507E-4</v>
      </c>
      <c r="U38" s="29">
        <v>5.7130652573845553E-4</v>
      </c>
      <c r="V38" s="29">
        <v>9.1631277603083613E-4</v>
      </c>
      <c r="W38" s="29">
        <v>5.2240123566404376E-4</v>
      </c>
      <c r="X38" s="29">
        <v>8.9782837774115708E-4</v>
      </c>
      <c r="Y38" s="29">
        <v>3.0624499676323353E-4</v>
      </c>
      <c r="Z38" s="29">
        <v>0</v>
      </c>
      <c r="AA38" s="29">
        <v>7.9123801245756893E-4</v>
      </c>
      <c r="AB38" s="29">
        <v>4.0016033595627982E-3</v>
      </c>
      <c r="AC38" s="29">
        <v>2.4597796742251745E-4</v>
      </c>
      <c r="AD38" s="29">
        <v>1.1508454073895465E-3</v>
      </c>
      <c r="AE38" s="29">
        <v>1.0800158400646029E-3</v>
      </c>
      <c r="AF38" s="29">
        <v>9.292254033066874E-2</v>
      </c>
      <c r="AG38" s="29">
        <v>8.1607251350016713E-4</v>
      </c>
      <c r="AH38" s="29">
        <v>2.1210769427474595E-2</v>
      </c>
      <c r="AI38" s="29">
        <v>1.0055262870120374E-2</v>
      </c>
      <c r="AJ38" s="29">
        <v>1.1295771108456476</v>
      </c>
      <c r="AK38" s="29">
        <v>1.1595083762365467E-2</v>
      </c>
      <c r="AL38" s="29">
        <v>9.1598537980288643E-3</v>
      </c>
      <c r="AM38" s="29">
        <v>0</v>
      </c>
      <c r="AN38" s="29">
        <v>7.2993298810823876E-4</v>
      </c>
      <c r="AO38" s="29">
        <v>0</v>
      </c>
      <c r="AP38" s="29">
        <v>5.5345201130020791E-4</v>
      </c>
      <c r="AQ38" s="29">
        <v>2.7293499735622315E-3</v>
      </c>
      <c r="AR38" s="29">
        <v>8.0024107152747471E-3</v>
      </c>
      <c r="AS38" s="29">
        <v>0</v>
      </c>
      <c r="AT38" s="29">
        <v>4.286131605296396E-4</v>
      </c>
      <c r="AU38" s="29">
        <v>8.3163114458824109E-5</v>
      </c>
      <c r="AV38" s="29">
        <v>2.6605188760091911E-3</v>
      </c>
      <c r="AW38" s="29">
        <v>9.2687372826454767E-4</v>
      </c>
      <c r="AX38" s="29">
        <v>7.0861141774321811E-4</v>
      </c>
      <c r="AY38" s="29">
        <v>3.7789641926215523E-4</v>
      </c>
      <c r="AZ38" s="29">
        <v>0</v>
      </c>
      <c r="BA38" s="29">
        <v>5.5703976242352238E-3</v>
      </c>
      <c r="BB38" s="29">
        <v>1.8278187129560061E-4</v>
      </c>
      <c r="BC38" s="29">
        <v>1.7522067124803255E-4</v>
      </c>
      <c r="BD38" s="29">
        <v>2.3183475407110318E-4</v>
      </c>
      <c r="BE38" s="29">
        <v>1.0504363023599076E-4</v>
      </c>
      <c r="BF38" s="29">
        <v>2.9514373693897479E-4</v>
      </c>
      <c r="BG38" s="29">
        <v>2.7593763116928353E-4</v>
      </c>
      <c r="BH38" s="29">
        <v>2.5289403259927103E-4</v>
      </c>
      <c r="BI38" s="29">
        <v>5.4589126752220931E-4</v>
      </c>
      <c r="BJ38" s="29">
        <v>1.8050147377568154E-4</v>
      </c>
      <c r="BK38" s="29">
        <v>3.4460316491325175E-4</v>
      </c>
      <c r="BL38" s="29">
        <v>2.039052383075921E-4</v>
      </c>
      <c r="BM38" s="29">
        <v>1.9528704820924474E-4</v>
      </c>
      <c r="BN38" s="29">
        <v>0</v>
      </c>
      <c r="BO38" s="29">
        <v>3.3338387748670144E-4</v>
      </c>
      <c r="BP38" s="29">
        <v>1.3295155641027479E-3</v>
      </c>
      <c r="BQ38" s="29">
        <v>6.9901804051725408E-4</v>
      </c>
      <c r="BR38" s="29">
        <v>3.0498453784465033E-4</v>
      </c>
      <c r="BS38" s="29">
        <v>3.9219049556659324E-4</v>
      </c>
      <c r="BT38" s="29">
        <v>3.484401370287385E-4</v>
      </c>
      <c r="BU38" s="29">
        <v>7.8473529357133483E-4</v>
      </c>
      <c r="BV38" s="29">
        <v>4.927351484227319E-4</v>
      </c>
      <c r="BW38" s="37">
        <f t="shared" si="0"/>
        <v>1.3227727314921511</v>
      </c>
    </row>
    <row r="39" spans="1:75">
      <c r="A39" s="6" t="s">
        <v>35</v>
      </c>
      <c r="B39" s="7" t="s">
        <v>205</v>
      </c>
      <c r="C39" s="28">
        <v>6.8070740743738007E-4</v>
      </c>
      <c r="D39" s="29">
        <v>8.3065240585779168E-4</v>
      </c>
      <c r="E39" s="29">
        <v>7.9809387453934474E-4</v>
      </c>
      <c r="F39" s="29">
        <v>3.0958273194040936E-4</v>
      </c>
      <c r="G39" s="29">
        <v>3.9402117345733691E-4</v>
      </c>
      <c r="H39" s="29">
        <v>1.5611537853474568E-3</v>
      </c>
      <c r="I39" s="29">
        <v>1.4691439477764582E-3</v>
      </c>
      <c r="J39" s="29">
        <v>7.1426608663900453E-4</v>
      </c>
      <c r="K39" s="29">
        <v>8.9090104984224886E-4</v>
      </c>
      <c r="L39" s="29">
        <v>1.0955564517806052E-3</v>
      </c>
      <c r="M39" s="29">
        <v>1.3727791111588252E-3</v>
      </c>
      <c r="N39" s="29">
        <v>8.6645974054780882E-4</v>
      </c>
      <c r="O39" s="29">
        <v>3.9186496532294204E-4</v>
      </c>
      <c r="P39" s="29">
        <v>6.5834639045142887E-4</v>
      </c>
      <c r="Q39" s="29">
        <v>5.2538640049956903E-4</v>
      </c>
      <c r="R39" s="29">
        <v>6.0557269131735294E-4</v>
      </c>
      <c r="S39" s="29">
        <v>6.9303814773483347E-4</v>
      </c>
      <c r="T39" s="29">
        <v>8.2227804002940824E-4</v>
      </c>
      <c r="U39" s="29">
        <v>9.0476863667784339E-4</v>
      </c>
      <c r="V39" s="29">
        <v>1.088784134585144E-3</v>
      </c>
      <c r="W39" s="29">
        <v>9.6692806514370882E-4</v>
      </c>
      <c r="X39" s="29">
        <v>8.6741901939690902E-4</v>
      </c>
      <c r="Y39" s="29">
        <v>7.5757186354694246E-4</v>
      </c>
      <c r="Z39" s="29">
        <v>0</v>
      </c>
      <c r="AA39" s="29">
        <v>1.3187713835601733E-3</v>
      </c>
      <c r="AB39" s="29">
        <v>1.119241581718333E-3</v>
      </c>
      <c r="AC39" s="29">
        <v>6.7255170230740003E-4</v>
      </c>
      <c r="AD39" s="29">
        <v>1.5345861427056759E-3</v>
      </c>
      <c r="AE39" s="29">
        <v>1.0233140255952937E-3</v>
      </c>
      <c r="AF39" s="29">
        <v>9.3543768429692783E-4</v>
      </c>
      <c r="AG39" s="29">
        <v>8.7150004502529977E-4</v>
      </c>
      <c r="AH39" s="29">
        <v>5.1913502925828503E-4</v>
      </c>
      <c r="AI39" s="29">
        <v>5.3106006772886123E-4</v>
      </c>
      <c r="AJ39" s="29">
        <v>6.604134695017014E-4</v>
      </c>
      <c r="AK39" s="29">
        <v>1.0277629000860244</v>
      </c>
      <c r="AL39" s="29">
        <v>5.9821220662619238E-4</v>
      </c>
      <c r="AM39" s="29">
        <v>0</v>
      </c>
      <c r="AN39" s="29">
        <v>2.7601078586231683E-4</v>
      </c>
      <c r="AO39" s="29">
        <v>0</v>
      </c>
      <c r="AP39" s="29">
        <v>2.0968971191896388E-4</v>
      </c>
      <c r="AQ39" s="29">
        <v>1.151971264314769E-3</v>
      </c>
      <c r="AR39" s="29">
        <v>8.1227622068471238E-4</v>
      </c>
      <c r="AS39" s="29">
        <v>0</v>
      </c>
      <c r="AT39" s="29">
        <v>6.1512383976153535E-4</v>
      </c>
      <c r="AU39" s="29">
        <v>3.0119338966692015E-4</v>
      </c>
      <c r="AV39" s="29">
        <v>1.1508264486977708E-3</v>
      </c>
      <c r="AW39" s="29">
        <v>1.4246960279034704E-3</v>
      </c>
      <c r="AX39" s="29">
        <v>1.1546759188492005E-3</v>
      </c>
      <c r="AY39" s="29">
        <v>8.0495513252971202E-4</v>
      </c>
      <c r="AZ39" s="29">
        <v>0</v>
      </c>
      <c r="BA39" s="29">
        <v>1.4497075239771518E-3</v>
      </c>
      <c r="BB39" s="29">
        <v>9.9387951977897879E-4</v>
      </c>
      <c r="BC39" s="29">
        <v>1.2363256699919995E-3</v>
      </c>
      <c r="BD39" s="29">
        <v>6.9289629750672794E-4</v>
      </c>
      <c r="BE39" s="29">
        <v>1.372319825299657E-4</v>
      </c>
      <c r="BF39" s="29">
        <v>1.2660641640905824E-3</v>
      </c>
      <c r="BG39" s="29">
        <v>1.1817663387171536E-3</v>
      </c>
      <c r="BH39" s="29">
        <v>1.9363856546935727E-3</v>
      </c>
      <c r="BI39" s="29">
        <v>1.1232453031663531E-3</v>
      </c>
      <c r="BJ39" s="29">
        <v>5.6612866779684804E-4</v>
      </c>
      <c r="BK39" s="29">
        <v>9.8670874680716709E-4</v>
      </c>
      <c r="BL39" s="29">
        <v>7.9383325109838197E-4</v>
      </c>
      <c r="BM39" s="29">
        <v>1.2076241101880794E-3</v>
      </c>
      <c r="BN39" s="29">
        <v>0</v>
      </c>
      <c r="BO39" s="29">
        <v>2.6088789273219031E-3</v>
      </c>
      <c r="BP39" s="29">
        <v>1.0988067808868013E-2</v>
      </c>
      <c r="BQ39" s="29">
        <v>4.1330332440666868E-2</v>
      </c>
      <c r="BR39" s="29">
        <v>8.0997187302844624E-4</v>
      </c>
      <c r="BS39" s="29">
        <v>8.328420065845468E-4</v>
      </c>
      <c r="BT39" s="29">
        <v>7.3240556676808276E-4</v>
      </c>
      <c r="BU39" s="29">
        <v>4.6511542434276701E-2</v>
      </c>
      <c r="BV39" s="29">
        <v>1.5349276287500812E-3</v>
      </c>
      <c r="BW39" s="37">
        <f t="shared" si="0"/>
        <v>1.1836345842021774</v>
      </c>
    </row>
    <row r="40" spans="1:75">
      <c r="A40" s="6" t="s">
        <v>36</v>
      </c>
      <c r="B40" s="7" t="s">
        <v>206</v>
      </c>
      <c r="C40" s="28">
        <v>4.0221638738921484E-4</v>
      </c>
      <c r="D40" s="29">
        <v>5.3018508501652233E-4</v>
      </c>
      <c r="E40" s="29">
        <v>4.1752911375697859E-4</v>
      </c>
      <c r="F40" s="29">
        <v>1.4507970017495041E-4</v>
      </c>
      <c r="G40" s="29">
        <v>3.0033279464925828E-4</v>
      </c>
      <c r="H40" s="29">
        <v>9.9092676549408874E-4</v>
      </c>
      <c r="I40" s="29">
        <v>8.4431742669773371E-4</v>
      </c>
      <c r="J40" s="29">
        <v>4.217353501519495E-4</v>
      </c>
      <c r="K40" s="29">
        <v>5.058407518652012E-4</v>
      </c>
      <c r="L40" s="29">
        <v>5.7932649952623398E-4</v>
      </c>
      <c r="M40" s="29">
        <v>7.5884508335825884E-4</v>
      </c>
      <c r="N40" s="29">
        <v>4.768796486045488E-4</v>
      </c>
      <c r="O40" s="29">
        <v>2.3003574609069345E-4</v>
      </c>
      <c r="P40" s="29">
        <v>3.3837082096217959E-4</v>
      </c>
      <c r="Q40" s="29">
        <v>2.7824000914420814E-4</v>
      </c>
      <c r="R40" s="29">
        <v>3.8128411447637859E-4</v>
      </c>
      <c r="S40" s="29">
        <v>4.0722829431808806E-4</v>
      </c>
      <c r="T40" s="29">
        <v>4.5145995182668987E-4</v>
      </c>
      <c r="U40" s="29">
        <v>6.476570456476746E-4</v>
      </c>
      <c r="V40" s="29">
        <v>6.5774999937691836E-4</v>
      </c>
      <c r="W40" s="29">
        <v>6.459081674868698E-4</v>
      </c>
      <c r="X40" s="29">
        <v>6.4894636887924417E-4</v>
      </c>
      <c r="Y40" s="29">
        <v>4.5193640237623347E-4</v>
      </c>
      <c r="Z40" s="29">
        <v>0</v>
      </c>
      <c r="AA40" s="29">
        <v>7.5681378046753333E-4</v>
      </c>
      <c r="AB40" s="29">
        <v>7.3884826698515681E-4</v>
      </c>
      <c r="AC40" s="29">
        <v>4.101364246235636E-4</v>
      </c>
      <c r="AD40" s="29">
        <v>9.2477936717268042E-4</v>
      </c>
      <c r="AE40" s="29">
        <v>3.7900334600376303E-3</v>
      </c>
      <c r="AF40" s="29">
        <v>1.6087221461615364E-3</v>
      </c>
      <c r="AG40" s="29">
        <v>5.0192662900685949E-4</v>
      </c>
      <c r="AH40" s="29">
        <v>3.0553394398314785E-2</v>
      </c>
      <c r="AI40" s="29">
        <v>1.8728095283723441E-2</v>
      </c>
      <c r="AJ40" s="29">
        <v>7.0022829913308333E-4</v>
      </c>
      <c r="AK40" s="29">
        <v>1.3258245522025999E-2</v>
      </c>
      <c r="AL40" s="29">
        <v>1.0399571672889349</v>
      </c>
      <c r="AM40" s="29">
        <v>0</v>
      </c>
      <c r="AN40" s="29">
        <v>2.1717852629071972E-3</v>
      </c>
      <c r="AO40" s="29">
        <v>0</v>
      </c>
      <c r="AP40" s="29">
        <v>3.3372100867136564E-4</v>
      </c>
      <c r="AQ40" s="29">
        <v>7.5334834366146486E-3</v>
      </c>
      <c r="AR40" s="29">
        <v>4.8514357279644911E-3</v>
      </c>
      <c r="AS40" s="29">
        <v>0</v>
      </c>
      <c r="AT40" s="29">
        <v>4.8564692035322501E-4</v>
      </c>
      <c r="AU40" s="29">
        <v>1.8804264010724011E-4</v>
      </c>
      <c r="AV40" s="29">
        <v>4.9214481951782817E-3</v>
      </c>
      <c r="AW40" s="29">
        <v>4.4737100178577557E-3</v>
      </c>
      <c r="AX40" s="29">
        <v>1.0444467357142813E-2</v>
      </c>
      <c r="AY40" s="29">
        <v>8.625964332748577E-4</v>
      </c>
      <c r="AZ40" s="29">
        <v>0</v>
      </c>
      <c r="BA40" s="29">
        <v>8.8873206520512823E-4</v>
      </c>
      <c r="BB40" s="29">
        <v>4.7032735133441315E-4</v>
      </c>
      <c r="BC40" s="29">
        <v>5.908285244737259E-4</v>
      </c>
      <c r="BD40" s="29">
        <v>5.2955202765645327E-4</v>
      </c>
      <c r="BE40" s="29">
        <v>2.0787170751814413E-4</v>
      </c>
      <c r="BF40" s="29">
        <v>6.8438901729266565E-4</v>
      </c>
      <c r="BG40" s="29">
        <v>6.2744728069981034E-4</v>
      </c>
      <c r="BH40" s="29">
        <v>9.4194219296919138E-4</v>
      </c>
      <c r="BI40" s="29">
        <v>1.046657181203825E-3</v>
      </c>
      <c r="BJ40" s="29">
        <v>3.1973652892781533E-4</v>
      </c>
      <c r="BK40" s="29">
        <v>5.2083960354652628E-4</v>
      </c>
      <c r="BL40" s="29">
        <v>3.776070654741449E-4</v>
      </c>
      <c r="BM40" s="29">
        <v>5.7632597741220644E-4</v>
      </c>
      <c r="BN40" s="29">
        <v>0</v>
      </c>
      <c r="BO40" s="29">
        <v>1.394357934426092E-3</v>
      </c>
      <c r="BP40" s="29">
        <v>5.9609732993062946E-3</v>
      </c>
      <c r="BQ40" s="29">
        <v>1.0107560880207379E-3</v>
      </c>
      <c r="BR40" s="29">
        <v>4.348052675828011E-4</v>
      </c>
      <c r="BS40" s="29">
        <v>3.9626985497969396E-4</v>
      </c>
      <c r="BT40" s="29">
        <v>3.3590522810425261E-4</v>
      </c>
      <c r="BU40" s="29">
        <v>1.0291502932505991E-3</v>
      </c>
      <c r="BV40" s="29">
        <v>1.2990597703765976E-3</v>
      </c>
      <c r="BW40" s="37">
        <f t="shared" si="0"/>
        <v>1.179350293653691</v>
      </c>
    </row>
    <row r="41" spans="1:75">
      <c r="A41" s="6" t="s">
        <v>37</v>
      </c>
      <c r="B41" s="7" t="s">
        <v>130</v>
      </c>
      <c r="C41" s="28">
        <v>2.8341461248372949E-4</v>
      </c>
      <c r="D41" s="29">
        <v>3.906531935023723E-4</v>
      </c>
      <c r="E41" s="29">
        <v>2.8874238069935966E-4</v>
      </c>
      <c r="F41" s="29">
        <v>1.0868233414232834E-4</v>
      </c>
      <c r="G41" s="29">
        <v>1.9486453166388297E-4</v>
      </c>
      <c r="H41" s="29">
        <v>6.0016959306137682E-4</v>
      </c>
      <c r="I41" s="29">
        <v>4.8840711620795477E-4</v>
      </c>
      <c r="J41" s="29">
        <v>2.898431533308835E-4</v>
      </c>
      <c r="K41" s="29">
        <v>3.0962738657303572E-4</v>
      </c>
      <c r="L41" s="29">
        <v>3.7983429024200855E-4</v>
      </c>
      <c r="M41" s="29">
        <v>4.0166765492957956E-4</v>
      </c>
      <c r="N41" s="29">
        <v>2.5795383067601013E-4</v>
      </c>
      <c r="O41" s="29">
        <v>1.5659348706078332E-4</v>
      </c>
      <c r="P41" s="29">
        <v>2.6169042132276674E-4</v>
      </c>
      <c r="Q41" s="29">
        <v>2.0749706671739719E-4</v>
      </c>
      <c r="R41" s="29">
        <v>3.392748202462806E-4</v>
      </c>
      <c r="S41" s="29">
        <v>2.7956381987159513E-4</v>
      </c>
      <c r="T41" s="29">
        <v>2.9696362077155858E-4</v>
      </c>
      <c r="U41" s="29">
        <v>5.4223769609782965E-4</v>
      </c>
      <c r="V41" s="29">
        <v>4.4623108994224452E-4</v>
      </c>
      <c r="W41" s="29">
        <v>4.8567349473733644E-4</v>
      </c>
      <c r="X41" s="29">
        <v>4.3019542059032811E-4</v>
      </c>
      <c r="Y41" s="29">
        <v>3.2436633820110734E-4</v>
      </c>
      <c r="Z41" s="29">
        <v>0</v>
      </c>
      <c r="AA41" s="29">
        <v>4.2345121983853337E-4</v>
      </c>
      <c r="AB41" s="29">
        <v>4.9503792796057983E-4</v>
      </c>
      <c r="AC41" s="29">
        <v>3.1041839491502025E-4</v>
      </c>
      <c r="AD41" s="29">
        <v>5.8325069013650632E-4</v>
      </c>
      <c r="AE41" s="29">
        <v>4.802302114140693E-4</v>
      </c>
      <c r="AF41" s="29">
        <v>1.3544117712874647E-3</v>
      </c>
      <c r="AG41" s="29">
        <v>6.1720606392619227E-4</v>
      </c>
      <c r="AH41" s="29">
        <v>9.968486208253983E-4</v>
      </c>
      <c r="AI41" s="29">
        <v>1.2738591376404756E-3</v>
      </c>
      <c r="AJ41" s="29">
        <v>2.6763241890677631E-4</v>
      </c>
      <c r="AK41" s="29">
        <v>1.9694351793546339E-3</v>
      </c>
      <c r="AL41" s="29">
        <v>1.280912904824932E-2</v>
      </c>
      <c r="AM41" s="29">
        <v>1</v>
      </c>
      <c r="AN41" s="29">
        <v>1.9286562279829441E-2</v>
      </c>
      <c r="AO41" s="29">
        <v>0</v>
      </c>
      <c r="AP41" s="29">
        <v>1.1385836700131022E-2</v>
      </c>
      <c r="AQ41" s="29">
        <v>1.2946933648797362E-3</v>
      </c>
      <c r="AR41" s="29">
        <v>1.3178706524957075E-3</v>
      </c>
      <c r="AS41" s="29">
        <v>0</v>
      </c>
      <c r="AT41" s="29">
        <v>7.2319687075428991E-4</v>
      </c>
      <c r="AU41" s="29">
        <v>1.40640304452874E-4</v>
      </c>
      <c r="AV41" s="29">
        <v>6.1913724615959469E-3</v>
      </c>
      <c r="AW41" s="29">
        <v>2.5379353033344642E-3</v>
      </c>
      <c r="AX41" s="29">
        <v>2.7258865427714752E-3</v>
      </c>
      <c r="AY41" s="29">
        <v>8.3094176876619109E-4</v>
      </c>
      <c r="AZ41" s="29">
        <v>0</v>
      </c>
      <c r="BA41" s="29">
        <v>6.6418847270408325E-4</v>
      </c>
      <c r="BB41" s="29">
        <v>5.4024527891283853E-4</v>
      </c>
      <c r="BC41" s="29">
        <v>3.2610929339701327E-4</v>
      </c>
      <c r="BD41" s="29">
        <v>4.3623218109792007E-4</v>
      </c>
      <c r="BE41" s="29">
        <v>2.2811975921845366E-4</v>
      </c>
      <c r="BF41" s="29">
        <v>4.088512848413751E-4</v>
      </c>
      <c r="BG41" s="29">
        <v>6.5839371627563761E-4</v>
      </c>
      <c r="BH41" s="29">
        <v>5.6515536570545595E-4</v>
      </c>
      <c r="BI41" s="29">
        <v>6.3990671683112775E-4</v>
      </c>
      <c r="BJ41" s="29">
        <v>7.3067897162674403E-4</v>
      </c>
      <c r="BK41" s="29">
        <v>3.6967545099564759E-4</v>
      </c>
      <c r="BL41" s="29">
        <v>2.5502453490393204E-4</v>
      </c>
      <c r="BM41" s="29">
        <v>3.2152682190604836E-4</v>
      </c>
      <c r="BN41" s="29">
        <v>0</v>
      </c>
      <c r="BO41" s="29">
        <v>6.7826168796471817E-4</v>
      </c>
      <c r="BP41" s="29">
        <v>2.7203022467841955E-3</v>
      </c>
      <c r="BQ41" s="29">
        <v>8.2078059155241449E-4</v>
      </c>
      <c r="BR41" s="29">
        <v>3.4333075763290583E-4</v>
      </c>
      <c r="BS41" s="29">
        <v>4.007839971783046E-4</v>
      </c>
      <c r="BT41" s="29">
        <v>2.8681369266812719E-4</v>
      </c>
      <c r="BU41" s="29">
        <v>7.0698205582205823E-4</v>
      </c>
      <c r="BV41" s="29">
        <v>2.4787720064885681E-3</v>
      </c>
      <c r="BW41" s="37">
        <f t="shared" si="0"/>
        <v>1.0903601291710459</v>
      </c>
    </row>
    <row r="42" spans="1:75">
      <c r="A42" s="6" t="s">
        <v>38</v>
      </c>
      <c r="B42" s="7" t="s">
        <v>207</v>
      </c>
      <c r="C42" s="28">
        <v>5.2551714078710374E-4</v>
      </c>
      <c r="D42" s="29">
        <v>6.1681499500862436E-4</v>
      </c>
      <c r="E42" s="29">
        <v>5.8425597381692E-4</v>
      </c>
      <c r="F42" s="29">
        <v>1.8107196227266822E-4</v>
      </c>
      <c r="G42" s="29">
        <v>3.6926983842321126E-4</v>
      </c>
      <c r="H42" s="29">
        <v>1.1512221746236449E-3</v>
      </c>
      <c r="I42" s="29">
        <v>1.0637614969245795E-3</v>
      </c>
      <c r="J42" s="29">
        <v>5.4429211853523711E-4</v>
      </c>
      <c r="K42" s="29">
        <v>6.5226387014164281E-4</v>
      </c>
      <c r="L42" s="29">
        <v>7.6022567380930447E-4</v>
      </c>
      <c r="M42" s="29">
        <v>9.944373204315341E-4</v>
      </c>
      <c r="N42" s="29">
        <v>6.3206384761051691E-4</v>
      </c>
      <c r="O42" s="29">
        <v>3.0403083425099609E-4</v>
      </c>
      <c r="P42" s="29">
        <v>4.6019170372358227E-4</v>
      </c>
      <c r="Q42" s="29">
        <v>3.7253100076037462E-4</v>
      </c>
      <c r="R42" s="29">
        <v>4.437935464998257E-4</v>
      </c>
      <c r="S42" s="29">
        <v>5.2586290180122027E-4</v>
      </c>
      <c r="T42" s="29">
        <v>5.9362252038688216E-4</v>
      </c>
      <c r="U42" s="29">
        <v>7.9670620882263919E-4</v>
      </c>
      <c r="V42" s="29">
        <v>8.4531448998428069E-4</v>
      </c>
      <c r="W42" s="29">
        <v>8.0080932103039702E-4</v>
      </c>
      <c r="X42" s="29">
        <v>6.9596563474027423E-4</v>
      </c>
      <c r="Y42" s="29">
        <v>5.7835838924366709E-4</v>
      </c>
      <c r="Z42" s="29">
        <v>0</v>
      </c>
      <c r="AA42" s="29">
        <v>9.6021066556715615E-4</v>
      </c>
      <c r="AB42" s="29">
        <v>8.5004158541996907E-4</v>
      </c>
      <c r="AC42" s="29">
        <v>5.2751561033192703E-4</v>
      </c>
      <c r="AD42" s="29">
        <v>1.1331969767626108E-3</v>
      </c>
      <c r="AE42" s="29">
        <v>7.6004088396950124E-4</v>
      </c>
      <c r="AF42" s="29">
        <v>6.5918058459367803E-4</v>
      </c>
      <c r="AG42" s="29">
        <v>6.3404302563528192E-4</v>
      </c>
      <c r="AH42" s="29">
        <v>3.7410390902900672E-4</v>
      </c>
      <c r="AI42" s="29">
        <v>3.5766746213032613E-4</v>
      </c>
      <c r="AJ42" s="29">
        <v>4.5777631748893354E-4</v>
      </c>
      <c r="AK42" s="29">
        <v>7.5277772158445879E-4</v>
      </c>
      <c r="AL42" s="29">
        <v>4.4963544391507613E-4</v>
      </c>
      <c r="AM42" s="29">
        <v>0</v>
      </c>
      <c r="AN42" s="29">
        <v>1.0001981703359393</v>
      </c>
      <c r="AO42" s="29">
        <v>0</v>
      </c>
      <c r="AP42" s="29">
        <v>1.8868404833802762E-4</v>
      </c>
      <c r="AQ42" s="29">
        <v>8.2035310124314582E-4</v>
      </c>
      <c r="AR42" s="29">
        <v>4.9903562338690357E-3</v>
      </c>
      <c r="AS42" s="29">
        <v>0</v>
      </c>
      <c r="AT42" s="29">
        <v>5.391926439951817E-4</v>
      </c>
      <c r="AU42" s="29">
        <v>2.4649771913702611E-4</v>
      </c>
      <c r="AV42" s="29">
        <v>4.5991018873071205E-3</v>
      </c>
      <c r="AW42" s="29">
        <v>3.6902737372006807E-3</v>
      </c>
      <c r="AX42" s="29">
        <v>1.3323369240734744E-2</v>
      </c>
      <c r="AY42" s="29">
        <v>9.5469532817590201E-4</v>
      </c>
      <c r="AZ42" s="29">
        <v>0</v>
      </c>
      <c r="BA42" s="29">
        <v>1.1341021474777031E-3</v>
      </c>
      <c r="BB42" s="29">
        <v>7.2041752234175362E-4</v>
      </c>
      <c r="BC42" s="29">
        <v>8.5033972614926136E-4</v>
      </c>
      <c r="BD42" s="29">
        <v>6.6553828409642783E-4</v>
      </c>
      <c r="BE42" s="29">
        <v>2.1711879966710896E-4</v>
      </c>
      <c r="BF42" s="29">
        <v>9.6824750724784235E-4</v>
      </c>
      <c r="BG42" s="29">
        <v>1.2177027689312179E-3</v>
      </c>
      <c r="BH42" s="29">
        <v>1.4379384599942204E-3</v>
      </c>
      <c r="BI42" s="29">
        <v>2.1163021183531841E-3</v>
      </c>
      <c r="BJ42" s="29">
        <v>4.1662764984180096E-4</v>
      </c>
      <c r="BK42" s="29">
        <v>6.9451415143554165E-4</v>
      </c>
      <c r="BL42" s="29">
        <v>4.9333159552272224E-4</v>
      </c>
      <c r="BM42" s="29">
        <v>8.155843874678698E-4</v>
      </c>
      <c r="BN42" s="29">
        <v>0</v>
      </c>
      <c r="BO42" s="29">
        <v>2.0474187283496779E-3</v>
      </c>
      <c r="BP42" s="29">
        <v>7.8154240069090251E-3</v>
      </c>
      <c r="BQ42" s="29">
        <v>1.5179726854452609E-3</v>
      </c>
      <c r="BR42" s="29">
        <v>6.5241716332829227E-4</v>
      </c>
      <c r="BS42" s="29">
        <v>5.3257315321087915E-4</v>
      </c>
      <c r="BT42" s="29">
        <v>4.4702620397260698E-4</v>
      </c>
      <c r="BU42" s="29">
        <v>6.0923947866860304E-4</v>
      </c>
      <c r="BV42" s="29">
        <v>1.3225905954914196E-3</v>
      </c>
      <c r="BW42" s="37">
        <f t="shared" si="0"/>
        <v>1.0786516945598996</v>
      </c>
    </row>
    <row r="43" spans="1:75">
      <c r="A43" s="6" t="s">
        <v>39</v>
      </c>
      <c r="B43" s="7" t="s">
        <v>208</v>
      </c>
      <c r="C43" s="28">
        <v>2.9836851995806388E-4</v>
      </c>
      <c r="D43" s="29">
        <v>3.6344439717102213E-4</v>
      </c>
      <c r="E43" s="29">
        <v>3.2462123265420345E-4</v>
      </c>
      <c r="F43" s="29">
        <v>1.0984419482508749E-4</v>
      </c>
      <c r="G43" s="29">
        <v>1.7225818998719441E-4</v>
      </c>
      <c r="H43" s="29">
        <v>7.1259750587335669E-4</v>
      </c>
      <c r="I43" s="29">
        <v>6.8268807330915105E-4</v>
      </c>
      <c r="J43" s="29">
        <v>3.0368213219729938E-4</v>
      </c>
      <c r="K43" s="29">
        <v>3.9263420856750484E-4</v>
      </c>
      <c r="L43" s="29">
        <v>4.5177109538306387E-4</v>
      </c>
      <c r="M43" s="29">
        <v>6.3347473971951294E-4</v>
      </c>
      <c r="N43" s="29">
        <v>3.9704564252573932E-4</v>
      </c>
      <c r="O43" s="29">
        <v>1.7445729389871747E-4</v>
      </c>
      <c r="P43" s="29">
        <v>2.500210375512199E-4</v>
      </c>
      <c r="Q43" s="29">
        <v>2.1071969555113719E-4</v>
      </c>
      <c r="R43" s="29">
        <v>2.5005375150625493E-4</v>
      </c>
      <c r="S43" s="29">
        <v>3.00484273243533E-4</v>
      </c>
      <c r="T43" s="29">
        <v>3.4620294019485702E-4</v>
      </c>
      <c r="U43" s="29">
        <v>3.7527792455225515E-4</v>
      </c>
      <c r="V43" s="29">
        <v>4.8854668371373805E-4</v>
      </c>
      <c r="W43" s="29">
        <v>4.2828679769004656E-4</v>
      </c>
      <c r="X43" s="29">
        <v>3.7019838993941498E-4</v>
      </c>
      <c r="Y43" s="29">
        <v>3.1939515563999648E-4</v>
      </c>
      <c r="Z43" s="29">
        <v>0</v>
      </c>
      <c r="AA43" s="29">
        <v>5.9179111653465013E-4</v>
      </c>
      <c r="AB43" s="29">
        <v>4.6827557980287773E-4</v>
      </c>
      <c r="AC43" s="29">
        <v>2.7857103092844478E-4</v>
      </c>
      <c r="AD43" s="29">
        <v>6.643205586240057E-4</v>
      </c>
      <c r="AE43" s="29">
        <v>4.2289786359496527E-4</v>
      </c>
      <c r="AF43" s="29">
        <v>3.9124266838690217E-4</v>
      </c>
      <c r="AG43" s="29">
        <v>3.6948964715050893E-4</v>
      </c>
      <c r="AH43" s="29">
        <v>1.9765677315385874E-4</v>
      </c>
      <c r="AI43" s="29">
        <v>1.9540590768780898E-4</v>
      </c>
      <c r="AJ43" s="29">
        <v>2.5374285371761179E-4</v>
      </c>
      <c r="AK43" s="29">
        <v>4.1674226443960043E-4</v>
      </c>
      <c r="AL43" s="29">
        <v>2.3623987545020472E-4</v>
      </c>
      <c r="AM43" s="29">
        <v>0</v>
      </c>
      <c r="AN43" s="29">
        <v>1.1236642920340226E-4</v>
      </c>
      <c r="AO43" s="29">
        <v>1</v>
      </c>
      <c r="AP43" s="29">
        <v>8.9887554747668824E-5</v>
      </c>
      <c r="AQ43" s="29">
        <v>5.2911964190786029E-4</v>
      </c>
      <c r="AR43" s="29">
        <v>3.2857925255467039E-4</v>
      </c>
      <c r="AS43" s="29">
        <v>0</v>
      </c>
      <c r="AT43" s="29">
        <v>2.3394146947874813E-4</v>
      </c>
      <c r="AU43" s="29">
        <v>1.3124554527594605E-4</v>
      </c>
      <c r="AV43" s="29">
        <v>5.1875965449296019E-4</v>
      </c>
      <c r="AW43" s="29">
        <v>6.4845464826508541E-4</v>
      </c>
      <c r="AX43" s="29">
        <v>5.1566975582039581E-4</v>
      </c>
      <c r="AY43" s="29">
        <v>3.731348579378171E-4</v>
      </c>
      <c r="AZ43" s="29">
        <v>0</v>
      </c>
      <c r="BA43" s="29">
        <v>6.2234242323877499E-4</v>
      </c>
      <c r="BB43" s="29">
        <v>3.6620396844023133E-4</v>
      </c>
      <c r="BC43" s="29">
        <v>4.9791726936154572E-4</v>
      </c>
      <c r="BD43" s="29">
        <v>3.1494458768330881E-4</v>
      </c>
      <c r="BE43" s="29">
        <v>5.8918696694911893E-5</v>
      </c>
      <c r="BF43" s="29">
        <v>5.3619506646062384E-4</v>
      </c>
      <c r="BG43" s="29">
        <v>3.8909665180764043E-4</v>
      </c>
      <c r="BH43" s="29">
        <v>8.0713995437554703E-4</v>
      </c>
      <c r="BI43" s="29">
        <v>4.5534348251468498E-4</v>
      </c>
      <c r="BJ43" s="29">
        <v>2.2001999065087921E-4</v>
      </c>
      <c r="BK43" s="29">
        <v>4.1803682980067624E-4</v>
      </c>
      <c r="BL43" s="29">
        <v>2.8248418930456909E-4</v>
      </c>
      <c r="BM43" s="29">
        <v>4.8403799712371101E-4</v>
      </c>
      <c r="BN43" s="29">
        <v>0</v>
      </c>
      <c r="BO43" s="29">
        <v>1.2275436838719766E-3</v>
      </c>
      <c r="BP43" s="29">
        <v>5.3074386851519753E-3</v>
      </c>
      <c r="BQ43" s="29">
        <v>3.9250522427150178E-4</v>
      </c>
      <c r="BR43" s="29">
        <v>3.3488441610056549E-4</v>
      </c>
      <c r="BS43" s="29">
        <v>2.9739423473633923E-4</v>
      </c>
      <c r="BT43" s="29">
        <v>2.4901885478670956E-4</v>
      </c>
      <c r="BU43" s="29">
        <v>3.3470504747087763E-4</v>
      </c>
      <c r="BV43" s="29">
        <v>6.3453827509508162E-4</v>
      </c>
      <c r="BW43" s="37">
        <f t="shared" si="0"/>
        <v>1.0305543183537509</v>
      </c>
    </row>
    <row r="44" spans="1:75">
      <c r="A44" s="6" t="s">
        <v>40</v>
      </c>
      <c r="B44" s="7" t="s">
        <v>133</v>
      </c>
      <c r="C44" s="28">
        <v>8.625320357440136E-4</v>
      </c>
      <c r="D44" s="29">
        <v>1.0384250956992722E-3</v>
      </c>
      <c r="E44" s="29">
        <v>9.9034574995610536E-4</v>
      </c>
      <c r="F44" s="29">
        <v>3.8100980714315442E-4</v>
      </c>
      <c r="G44" s="29">
        <v>5.8458674493471114E-4</v>
      </c>
      <c r="H44" s="29">
        <v>1.8834084486909824E-3</v>
      </c>
      <c r="I44" s="29">
        <v>1.6478514513485977E-3</v>
      </c>
      <c r="J44" s="29">
        <v>9.2921514435902945E-4</v>
      </c>
      <c r="K44" s="29">
        <v>1.0850550714777735E-3</v>
      </c>
      <c r="L44" s="29">
        <v>1.3400639280456467E-3</v>
      </c>
      <c r="M44" s="29">
        <v>1.548733450076567E-3</v>
      </c>
      <c r="N44" s="29">
        <v>9.778249062791268E-4</v>
      </c>
      <c r="O44" s="29">
        <v>5.0389604290193059E-4</v>
      </c>
      <c r="P44" s="29">
        <v>8.9327466676366088E-4</v>
      </c>
      <c r="Q44" s="29">
        <v>6.7175865488276515E-4</v>
      </c>
      <c r="R44" s="29">
        <v>8.2859786486300601E-4</v>
      </c>
      <c r="S44" s="29">
        <v>8.6500340367469983E-4</v>
      </c>
      <c r="T44" s="29">
        <v>2.1689368770450852E-3</v>
      </c>
      <c r="U44" s="29">
        <v>1.4324591876563758E-3</v>
      </c>
      <c r="V44" s="29">
        <v>1.3740824607155607E-3</v>
      </c>
      <c r="W44" s="29">
        <v>1.2936032175994111E-3</v>
      </c>
      <c r="X44" s="29">
        <v>1.2474212454558289E-3</v>
      </c>
      <c r="Y44" s="29">
        <v>1.0168900679676251E-3</v>
      </c>
      <c r="Z44" s="29">
        <v>0</v>
      </c>
      <c r="AA44" s="29">
        <v>1.542629653621417E-3</v>
      </c>
      <c r="AB44" s="29">
        <v>1.4961690036114081E-3</v>
      </c>
      <c r="AC44" s="29">
        <v>9.1474797194071415E-4</v>
      </c>
      <c r="AD44" s="29">
        <v>1.92069674425955E-3</v>
      </c>
      <c r="AE44" s="29">
        <v>3.0898939115424429E-3</v>
      </c>
      <c r="AF44" s="29">
        <v>7.1803719898399093E-2</v>
      </c>
      <c r="AG44" s="29">
        <v>1.3406088040487849E-3</v>
      </c>
      <c r="AH44" s="29">
        <v>1.6874159476684202E-2</v>
      </c>
      <c r="AI44" s="29">
        <v>1.1737569891472481E-2</v>
      </c>
      <c r="AJ44" s="29">
        <v>1.1120526173315774E-3</v>
      </c>
      <c r="AK44" s="29">
        <v>2.8045138518986958E-2</v>
      </c>
      <c r="AL44" s="29">
        <v>0.55216118862257757</v>
      </c>
      <c r="AM44" s="29">
        <v>0</v>
      </c>
      <c r="AN44" s="29">
        <v>0.36102165244729084</v>
      </c>
      <c r="AO44" s="29">
        <v>0</v>
      </c>
      <c r="AP44" s="29">
        <v>2.0633692896333895</v>
      </c>
      <c r="AQ44" s="29">
        <v>3.7635210293418923E-2</v>
      </c>
      <c r="AR44" s="29">
        <v>5.8862570524460455E-3</v>
      </c>
      <c r="AS44" s="29">
        <v>0</v>
      </c>
      <c r="AT44" s="29">
        <v>9.5427132176991412E-4</v>
      </c>
      <c r="AU44" s="29">
        <v>4.0103924518438799E-4</v>
      </c>
      <c r="AV44" s="29">
        <v>6.4824139885643513E-3</v>
      </c>
      <c r="AW44" s="29">
        <v>4.7252252361242291E-3</v>
      </c>
      <c r="AX44" s="29">
        <v>1.1126435696717805E-2</v>
      </c>
      <c r="AY44" s="29">
        <v>1.4704629177929962E-3</v>
      </c>
      <c r="AZ44" s="29">
        <v>0</v>
      </c>
      <c r="BA44" s="29">
        <v>1.8925306048864692E-3</v>
      </c>
      <c r="BB44" s="29">
        <v>1.4149919983252072E-3</v>
      </c>
      <c r="BC44" s="29">
        <v>1.7034264168885674E-3</v>
      </c>
      <c r="BD44" s="29">
        <v>1.0188260079438132E-3</v>
      </c>
      <c r="BE44" s="29">
        <v>3.4284477538963615E-4</v>
      </c>
      <c r="BF44" s="29">
        <v>1.5585345669807691E-3</v>
      </c>
      <c r="BG44" s="29">
        <v>3.1229884709007088E-3</v>
      </c>
      <c r="BH44" s="29">
        <v>4.0437351790169372E-3</v>
      </c>
      <c r="BI44" s="29">
        <v>5.4549555973497322E-3</v>
      </c>
      <c r="BJ44" s="29">
        <v>1.4534289710382738E-3</v>
      </c>
      <c r="BK44" s="29">
        <v>1.1887832323474116E-3</v>
      </c>
      <c r="BL44" s="29">
        <v>9.9037365448581961E-4</v>
      </c>
      <c r="BM44" s="29">
        <v>1.5308133958247764E-3</v>
      </c>
      <c r="BN44" s="29">
        <v>0</v>
      </c>
      <c r="BO44" s="29">
        <v>2.8881120565249002E-3</v>
      </c>
      <c r="BP44" s="29">
        <v>1.139978361928592E-2</v>
      </c>
      <c r="BQ44" s="29">
        <v>2.4951100265356452E-3</v>
      </c>
      <c r="BR44" s="29">
        <v>1.0514360662295934E-3</v>
      </c>
      <c r="BS44" s="29">
        <v>1.0035586489131334E-3</v>
      </c>
      <c r="BT44" s="29">
        <v>8.7955365295817639E-4</v>
      </c>
      <c r="BU44" s="29">
        <v>5.2840662183363987E-2</v>
      </c>
      <c r="BV44" s="29">
        <v>2.9928237249130778E-3</v>
      </c>
      <c r="BW44" s="37">
        <f t="shared" si="0"/>
        <v>3.3119430813205581</v>
      </c>
    </row>
    <row r="45" spans="1:75">
      <c r="A45" s="6" t="s">
        <v>41</v>
      </c>
      <c r="B45" s="7" t="s">
        <v>134</v>
      </c>
      <c r="C45" s="28">
        <v>1.2747257943304538E-2</v>
      </c>
      <c r="D45" s="29">
        <v>1.5528205565067649E-2</v>
      </c>
      <c r="E45" s="29">
        <v>1.3864077805261046E-2</v>
      </c>
      <c r="F45" s="29">
        <v>4.6893191743912436E-3</v>
      </c>
      <c r="G45" s="29">
        <v>7.3584817593548577E-3</v>
      </c>
      <c r="H45" s="29">
        <v>3.0575590563992928E-2</v>
      </c>
      <c r="I45" s="29">
        <v>2.916640044442334E-2</v>
      </c>
      <c r="J45" s="29">
        <v>1.297515876759572E-2</v>
      </c>
      <c r="K45" s="29">
        <v>1.6777764996039238E-2</v>
      </c>
      <c r="L45" s="29">
        <v>1.9300624792561828E-2</v>
      </c>
      <c r="M45" s="29">
        <v>2.7063567195745826E-2</v>
      </c>
      <c r="N45" s="29">
        <v>1.6964011144700766E-2</v>
      </c>
      <c r="O45" s="29">
        <v>7.4540038586558407E-3</v>
      </c>
      <c r="P45" s="29">
        <v>1.069593140824327E-2</v>
      </c>
      <c r="Q45" s="29">
        <v>9.039445072466297E-3</v>
      </c>
      <c r="R45" s="29">
        <v>1.0703651865084499E-2</v>
      </c>
      <c r="S45" s="29">
        <v>1.2837802289412675E-2</v>
      </c>
      <c r="T45" s="29">
        <v>1.4797103955645983E-2</v>
      </c>
      <c r="U45" s="29">
        <v>1.6050648001163893E-2</v>
      </c>
      <c r="V45" s="29">
        <v>2.0876448684523485E-2</v>
      </c>
      <c r="W45" s="29">
        <v>1.8308384646954251E-2</v>
      </c>
      <c r="X45" s="29">
        <v>1.5822306042141323E-2</v>
      </c>
      <c r="Y45" s="29">
        <v>1.3647789944829755E-2</v>
      </c>
      <c r="Z45" s="29">
        <v>0</v>
      </c>
      <c r="AA45" s="29">
        <v>2.5315286393423713E-2</v>
      </c>
      <c r="AB45" s="29">
        <v>2.0017862335317084E-2</v>
      </c>
      <c r="AC45" s="29">
        <v>1.1903295360543886E-2</v>
      </c>
      <c r="AD45" s="29">
        <v>2.84057470987924E-2</v>
      </c>
      <c r="AE45" s="29">
        <v>1.8072471948786285E-2</v>
      </c>
      <c r="AF45" s="29">
        <v>1.6722380723432084E-2</v>
      </c>
      <c r="AG45" s="29">
        <v>1.5790191605175103E-2</v>
      </c>
      <c r="AH45" s="29">
        <v>8.4506251201082235E-3</v>
      </c>
      <c r="AI45" s="29">
        <v>8.3495674369076078E-3</v>
      </c>
      <c r="AJ45" s="29">
        <v>1.0848175276306457E-2</v>
      </c>
      <c r="AK45" s="29">
        <v>1.7805361377211355E-2</v>
      </c>
      <c r="AL45" s="29">
        <v>1.0100542658942063E-2</v>
      </c>
      <c r="AM45" s="29">
        <v>0</v>
      </c>
      <c r="AN45" s="29">
        <v>4.8013349066238853E-3</v>
      </c>
      <c r="AO45" s="29">
        <v>0</v>
      </c>
      <c r="AP45" s="29">
        <v>3.8407556449010119E-3</v>
      </c>
      <c r="AQ45" s="29">
        <v>1.5163573997045272</v>
      </c>
      <c r="AR45" s="29">
        <v>1.4038880925510587E-2</v>
      </c>
      <c r="AS45" s="29">
        <v>0</v>
      </c>
      <c r="AT45" s="29">
        <v>9.9981993914184334E-3</v>
      </c>
      <c r="AU45" s="29">
        <v>5.6074352616128373E-3</v>
      </c>
      <c r="AV45" s="29">
        <v>2.2175136108580268E-2</v>
      </c>
      <c r="AW45" s="29">
        <v>2.7717224648614151E-2</v>
      </c>
      <c r="AX45" s="29">
        <v>2.2034252088741407E-2</v>
      </c>
      <c r="AY45" s="29">
        <v>1.5945063749495388E-2</v>
      </c>
      <c r="AZ45" s="29">
        <v>0</v>
      </c>
      <c r="BA45" s="29">
        <v>2.6595374640257203E-2</v>
      </c>
      <c r="BB45" s="29">
        <v>1.5663127834506491E-2</v>
      </c>
      <c r="BC45" s="29">
        <v>2.1271586284268292E-2</v>
      </c>
      <c r="BD45" s="29">
        <v>1.3454133720343049E-2</v>
      </c>
      <c r="BE45" s="29">
        <v>2.5170956520307675E-3</v>
      </c>
      <c r="BF45" s="29">
        <v>2.2906986519101724E-2</v>
      </c>
      <c r="BG45" s="29">
        <v>1.6621416929929762E-2</v>
      </c>
      <c r="BH45" s="29">
        <v>3.4482328709426191E-2</v>
      </c>
      <c r="BI45" s="29">
        <v>1.9715234521008547E-2</v>
      </c>
      <c r="BJ45" s="29">
        <v>9.4016746775545772E-3</v>
      </c>
      <c r="BK45" s="29">
        <v>1.7860980851447762E-2</v>
      </c>
      <c r="BL45" s="29">
        <v>1.2068793320977888E-2</v>
      </c>
      <c r="BM45" s="29">
        <v>2.067979156662204E-2</v>
      </c>
      <c r="BN45" s="29">
        <v>0</v>
      </c>
      <c r="BO45" s="29">
        <v>5.244094825066959E-2</v>
      </c>
      <c r="BP45" s="29">
        <v>0.22673935786902299</v>
      </c>
      <c r="BQ45" s="29">
        <v>1.678281365796978E-2</v>
      </c>
      <c r="BR45" s="29">
        <v>1.4308330245780192E-2</v>
      </c>
      <c r="BS45" s="29">
        <v>1.27073209022306E-2</v>
      </c>
      <c r="BT45" s="29">
        <v>1.0648627183100261E-2</v>
      </c>
      <c r="BU45" s="29">
        <v>1.4303065595990603E-2</v>
      </c>
      <c r="BV45" s="29">
        <v>2.6883571257846892E-2</v>
      </c>
      <c r="BW45" s="37">
        <f t="shared" si="0"/>
        <v>2.799593725876619</v>
      </c>
    </row>
    <row r="46" spans="1:75">
      <c r="A46" s="6" t="s">
        <v>42</v>
      </c>
      <c r="B46" s="7" t="s">
        <v>209</v>
      </c>
      <c r="C46" s="28">
        <v>2.8810122378103258E-4</v>
      </c>
      <c r="D46" s="29">
        <v>7.8961344437760361E-4</v>
      </c>
      <c r="E46" s="29">
        <v>2.2858689213406996E-4</v>
      </c>
      <c r="F46" s="29">
        <v>8.0346133208922347E-5</v>
      </c>
      <c r="G46" s="29">
        <v>1.6337319697260603E-2</v>
      </c>
      <c r="H46" s="29">
        <v>3.2307456712430912E-4</v>
      </c>
      <c r="I46" s="29">
        <v>5.4261256162001865E-4</v>
      </c>
      <c r="J46" s="29">
        <v>5.8818177066146202E-3</v>
      </c>
      <c r="K46" s="29">
        <v>6.1298290991659106E-4</v>
      </c>
      <c r="L46" s="29">
        <v>3.401325737270125E-4</v>
      </c>
      <c r="M46" s="29">
        <v>2.2639743147117103E-4</v>
      </c>
      <c r="N46" s="29">
        <v>8.8967287421044729E-4</v>
      </c>
      <c r="O46" s="29">
        <v>2.0247199194869299E-4</v>
      </c>
      <c r="P46" s="29">
        <v>2.7669520770007375E-4</v>
      </c>
      <c r="Q46" s="29">
        <v>6.2126971625965264E-4</v>
      </c>
      <c r="R46" s="29">
        <v>3.8830708259436603E-4</v>
      </c>
      <c r="S46" s="29">
        <v>2.4355803646630819E-4</v>
      </c>
      <c r="T46" s="29">
        <v>2.9390056408831121E-4</v>
      </c>
      <c r="U46" s="29">
        <v>6.2887938837960717E-4</v>
      </c>
      <c r="V46" s="29">
        <v>6.3211410105354381E-4</v>
      </c>
      <c r="W46" s="29">
        <v>6.0071849562386506E-4</v>
      </c>
      <c r="X46" s="29">
        <v>3.7417149252021116E-4</v>
      </c>
      <c r="Y46" s="29">
        <v>3.0120332722534442E-4</v>
      </c>
      <c r="Z46" s="29">
        <v>0</v>
      </c>
      <c r="AA46" s="29">
        <v>5.2572964036757955E-4</v>
      </c>
      <c r="AB46" s="29">
        <v>4.6879991156409097E-4</v>
      </c>
      <c r="AC46" s="29">
        <v>4.6791359197635284E-4</v>
      </c>
      <c r="AD46" s="29">
        <v>5.6866526544954157E-4</v>
      </c>
      <c r="AE46" s="29">
        <v>4.0668800940316091E-4</v>
      </c>
      <c r="AF46" s="29">
        <v>3.0138655885933463E-4</v>
      </c>
      <c r="AG46" s="29">
        <v>2.7941733671363382E-4</v>
      </c>
      <c r="AH46" s="29">
        <v>2.7845665277593628E-4</v>
      </c>
      <c r="AI46" s="29">
        <v>2.1395791195030734E-4</v>
      </c>
      <c r="AJ46" s="29">
        <v>3.3304731753769579E-4</v>
      </c>
      <c r="AK46" s="29">
        <v>4.0928888795012321E-4</v>
      </c>
      <c r="AL46" s="29">
        <v>1.8282966072679022E-4</v>
      </c>
      <c r="AM46" s="29">
        <v>0</v>
      </c>
      <c r="AN46" s="29">
        <v>1.1064104257110665E-4</v>
      </c>
      <c r="AO46" s="29">
        <v>0</v>
      </c>
      <c r="AP46" s="29">
        <v>1.2603840293611931E-4</v>
      </c>
      <c r="AQ46" s="29">
        <v>1.6879699513879838E-4</v>
      </c>
      <c r="AR46" s="29">
        <v>1.0490591554962885</v>
      </c>
      <c r="AS46" s="29">
        <v>0</v>
      </c>
      <c r="AT46" s="29">
        <v>2.9172657520286778E-4</v>
      </c>
      <c r="AU46" s="29">
        <v>2.7926018735016157E-4</v>
      </c>
      <c r="AV46" s="29">
        <v>3.1716473632160486E-4</v>
      </c>
      <c r="AW46" s="29">
        <v>3.0937915783446309E-4</v>
      </c>
      <c r="AX46" s="29">
        <v>3.1248926139571334E-4</v>
      </c>
      <c r="AY46" s="29">
        <v>6.7958662057113317E-5</v>
      </c>
      <c r="AZ46" s="29">
        <v>0</v>
      </c>
      <c r="BA46" s="29">
        <v>2.4861746052974549E-4</v>
      </c>
      <c r="BB46" s="29">
        <v>1.3869307595272879E-4</v>
      </c>
      <c r="BC46" s="29">
        <v>1.2376195995248118E-4</v>
      </c>
      <c r="BD46" s="29">
        <v>4.1630112877482609E-5</v>
      </c>
      <c r="BE46" s="29">
        <v>2.0260011847975115E-5</v>
      </c>
      <c r="BF46" s="29">
        <v>4.8120799492506377E-3</v>
      </c>
      <c r="BG46" s="29">
        <v>3.2592459822531272E-4</v>
      </c>
      <c r="BH46" s="29">
        <v>1.5427103134301761E-4</v>
      </c>
      <c r="BI46" s="29">
        <v>4.6215982811318969E-4</v>
      </c>
      <c r="BJ46" s="29">
        <v>1.3951489855370505E-4</v>
      </c>
      <c r="BK46" s="29">
        <v>2.4543022799040676E-4</v>
      </c>
      <c r="BL46" s="29">
        <v>2.1291279399655399E-4</v>
      </c>
      <c r="BM46" s="29">
        <v>1.6382746008332174E-4</v>
      </c>
      <c r="BN46" s="29">
        <v>0</v>
      </c>
      <c r="BO46" s="29">
        <v>1.0738833210537469E-4</v>
      </c>
      <c r="BP46" s="29">
        <v>1.3612848957948246E-4</v>
      </c>
      <c r="BQ46" s="29">
        <v>1.2561434061768604E-4</v>
      </c>
      <c r="BR46" s="29">
        <v>5.8294518513582342E-4</v>
      </c>
      <c r="BS46" s="29">
        <v>5.5785987500184839E-4</v>
      </c>
      <c r="BT46" s="29">
        <v>7.6556268376986127E-4</v>
      </c>
      <c r="BU46" s="29">
        <v>6.3026016968604549E-4</v>
      </c>
      <c r="BV46" s="29">
        <v>4.4838643020536856E-4</v>
      </c>
      <c r="BW46" s="37">
        <f t="shared" si="0"/>
        <v>1.0970259675964953</v>
      </c>
    </row>
    <row r="47" spans="1:75">
      <c r="A47" s="6" t="s">
        <v>43</v>
      </c>
      <c r="B47" s="7" t="s">
        <v>210</v>
      </c>
      <c r="C47" s="28">
        <v>6.2784268799137143E-4</v>
      </c>
      <c r="D47" s="29">
        <v>4.3861169196488875E-4</v>
      </c>
      <c r="E47" s="29">
        <v>2.9097384413179503E-3</v>
      </c>
      <c r="F47" s="29">
        <v>8.6302744132497525E-5</v>
      </c>
      <c r="G47" s="29">
        <v>8.34071064510209E-5</v>
      </c>
      <c r="H47" s="29">
        <v>2.4465318641796646E-4</v>
      </c>
      <c r="I47" s="29">
        <v>3.2484381729076724E-4</v>
      </c>
      <c r="J47" s="29">
        <v>1.8025096442821881E-4</v>
      </c>
      <c r="K47" s="29">
        <v>2.239986114768726E-4</v>
      </c>
      <c r="L47" s="29">
        <v>3.3432717061759014E-4</v>
      </c>
      <c r="M47" s="29">
        <v>1.4919922140361661E-4</v>
      </c>
      <c r="N47" s="29">
        <v>9.1347839716252226E-5</v>
      </c>
      <c r="O47" s="29">
        <v>6.4491157990187057E-5</v>
      </c>
      <c r="P47" s="29">
        <v>1.5235169695529006E-4</v>
      </c>
      <c r="Q47" s="29">
        <v>1.3326431313757624E-4</v>
      </c>
      <c r="R47" s="29">
        <v>1.4201109811109614E-4</v>
      </c>
      <c r="S47" s="29">
        <v>1.9781098604386101E-4</v>
      </c>
      <c r="T47" s="29">
        <v>1.2339924208888469E-4</v>
      </c>
      <c r="U47" s="29">
        <v>1.8948735710236123E-4</v>
      </c>
      <c r="V47" s="29">
        <v>1.1648382863447614E-4</v>
      </c>
      <c r="W47" s="29">
        <v>1.6711033132841516E-4</v>
      </c>
      <c r="X47" s="29">
        <v>2.7962495419570728E-4</v>
      </c>
      <c r="Y47" s="29">
        <v>1.2587757297852816E-4</v>
      </c>
      <c r="Z47" s="29">
        <v>0</v>
      </c>
      <c r="AA47" s="29">
        <v>1.5546184258831945E-4</v>
      </c>
      <c r="AB47" s="29">
        <v>1.551453018870863E-4</v>
      </c>
      <c r="AC47" s="29">
        <v>1.3425587131198541E-4</v>
      </c>
      <c r="AD47" s="29">
        <v>2.2075919809464302E-4</v>
      </c>
      <c r="AE47" s="29">
        <v>1.6333354520302852E-4</v>
      </c>
      <c r="AF47" s="29">
        <v>1.6122695454024184E-4</v>
      </c>
      <c r="AG47" s="29">
        <v>1.2849668180078732E-4</v>
      </c>
      <c r="AH47" s="29">
        <v>2.877396372331443E-3</v>
      </c>
      <c r="AI47" s="29">
        <v>3.2917935839075929E-2</v>
      </c>
      <c r="AJ47" s="29">
        <v>2.1644952448927185E-4</v>
      </c>
      <c r="AK47" s="29">
        <v>4.7757767492856993E-3</v>
      </c>
      <c r="AL47" s="29">
        <v>1.3546020725925595E-3</v>
      </c>
      <c r="AM47" s="29">
        <v>0</v>
      </c>
      <c r="AN47" s="29">
        <v>4.8419205481740013E-5</v>
      </c>
      <c r="AO47" s="29">
        <v>0</v>
      </c>
      <c r="AP47" s="29">
        <v>2.9959632879344006E-5</v>
      </c>
      <c r="AQ47" s="29">
        <v>7.1772634080300465E-4</v>
      </c>
      <c r="AR47" s="29">
        <v>1.3617330192155521E-4</v>
      </c>
      <c r="AS47" s="29">
        <v>1</v>
      </c>
      <c r="AT47" s="29">
        <v>1.4370826772571493E-4</v>
      </c>
      <c r="AU47" s="29">
        <v>4.7905951291341974E-5</v>
      </c>
      <c r="AV47" s="29">
        <v>3.0739331706409768E-4</v>
      </c>
      <c r="AW47" s="29">
        <v>2.0758911499214837E-4</v>
      </c>
      <c r="AX47" s="29">
        <v>1.5841254716419622E-4</v>
      </c>
      <c r="AY47" s="29">
        <v>7.8046106652282198E-5</v>
      </c>
      <c r="AZ47" s="29">
        <v>0</v>
      </c>
      <c r="BA47" s="29">
        <v>2.2025274944391843E-4</v>
      </c>
      <c r="BB47" s="29">
        <v>8.1605758311469609E-4</v>
      </c>
      <c r="BC47" s="29">
        <v>1.7804319687359982E-4</v>
      </c>
      <c r="BD47" s="29">
        <v>6.7700133104454873E-5</v>
      </c>
      <c r="BE47" s="29">
        <v>2.3002972107830025E-5</v>
      </c>
      <c r="BF47" s="29">
        <v>1.2661486061034538E-4</v>
      </c>
      <c r="BG47" s="29">
        <v>1.464556024045101E-4</v>
      </c>
      <c r="BH47" s="29">
        <v>6.9762041307624739E-4</v>
      </c>
      <c r="BI47" s="29">
        <v>1.1096668763552913E-3</v>
      </c>
      <c r="BJ47" s="29">
        <v>6.1743776729903928E-5</v>
      </c>
      <c r="BK47" s="29">
        <v>1.2639536900294811E-2</v>
      </c>
      <c r="BL47" s="29">
        <v>3.0337585809424991E-3</v>
      </c>
      <c r="BM47" s="29">
        <v>1.7791566134571201E-4</v>
      </c>
      <c r="BN47" s="29">
        <v>0</v>
      </c>
      <c r="BO47" s="29">
        <v>1.4693734871005265E-4</v>
      </c>
      <c r="BP47" s="29">
        <v>4.697926868447701E-4</v>
      </c>
      <c r="BQ47" s="29">
        <v>1.1730277417038425E-3</v>
      </c>
      <c r="BR47" s="29">
        <v>2.2229116431058001E-4</v>
      </c>
      <c r="BS47" s="29">
        <v>2.2437209736647596E-4</v>
      </c>
      <c r="BT47" s="29">
        <v>1.0491367712026931E-3</v>
      </c>
      <c r="BU47" s="29">
        <v>4.7752540139795477E-4</v>
      </c>
      <c r="BV47" s="29">
        <v>3.8471394350459473E-4</v>
      </c>
      <c r="BW47" s="37">
        <f t="shared" si="0"/>
        <v>1.0759687762223964</v>
      </c>
    </row>
    <row r="48" spans="1:75">
      <c r="A48" s="6" t="s">
        <v>44</v>
      </c>
      <c r="B48" s="7" t="s">
        <v>211</v>
      </c>
      <c r="C48" s="28">
        <v>7.3797303574790296E-4</v>
      </c>
      <c r="D48" s="29">
        <v>6.8950826100135597E-4</v>
      </c>
      <c r="E48" s="29">
        <v>9.3811328631356972E-4</v>
      </c>
      <c r="F48" s="29">
        <v>6.1561249002164411E-4</v>
      </c>
      <c r="G48" s="29">
        <v>1.0879973363548928E-2</v>
      </c>
      <c r="H48" s="29">
        <v>3.9072947776588205E-3</v>
      </c>
      <c r="I48" s="29">
        <v>8.1192016219548311E-4</v>
      </c>
      <c r="J48" s="29">
        <v>4.4725408247084202E-3</v>
      </c>
      <c r="K48" s="29">
        <v>9.0859560859444383E-4</v>
      </c>
      <c r="L48" s="29">
        <v>1.2975736273198755E-3</v>
      </c>
      <c r="M48" s="29">
        <v>2.1049491323208991E-3</v>
      </c>
      <c r="N48" s="29">
        <v>5.0809769111127378E-4</v>
      </c>
      <c r="O48" s="29">
        <v>3.5534986433568156E-4</v>
      </c>
      <c r="P48" s="29">
        <v>1.981890282290466E-2</v>
      </c>
      <c r="Q48" s="29">
        <v>7.2721579198517451E-4</v>
      </c>
      <c r="R48" s="29">
        <v>4.395022182147503E-3</v>
      </c>
      <c r="S48" s="29">
        <v>8.1823459116675979E-4</v>
      </c>
      <c r="T48" s="29">
        <v>7.3088441516216225E-4</v>
      </c>
      <c r="U48" s="29">
        <v>1.0568519536139165E-3</v>
      </c>
      <c r="V48" s="29">
        <v>9.0081456758423872E-4</v>
      </c>
      <c r="W48" s="29">
        <v>1.4200049719858342E-3</v>
      </c>
      <c r="X48" s="29">
        <v>9.8137798404404836E-4</v>
      </c>
      <c r="Y48" s="29">
        <v>7.1502941800513512E-4</v>
      </c>
      <c r="Z48" s="29">
        <v>0</v>
      </c>
      <c r="AA48" s="29">
        <v>1.6202974166481838E-3</v>
      </c>
      <c r="AB48" s="29">
        <v>2.6153160069372606E-3</v>
      </c>
      <c r="AC48" s="29">
        <v>8.3562487060316571E-4</v>
      </c>
      <c r="AD48" s="29">
        <v>2.2735372369792999E-3</v>
      </c>
      <c r="AE48" s="29">
        <v>1.2365100049076751E-3</v>
      </c>
      <c r="AF48" s="29">
        <v>9.4820306652353495E-4</v>
      </c>
      <c r="AG48" s="29">
        <v>9.09032170409591E-4</v>
      </c>
      <c r="AH48" s="29">
        <v>9.9861568651033687E-4</v>
      </c>
      <c r="AI48" s="29">
        <v>8.6026021609516428E-4</v>
      </c>
      <c r="AJ48" s="29">
        <v>7.6998270393724194E-4</v>
      </c>
      <c r="AK48" s="29">
        <v>1.4861131002775435E-3</v>
      </c>
      <c r="AL48" s="29">
        <v>1.968942974826983E-3</v>
      </c>
      <c r="AM48" s="29">
        <v>0</v>
      </c>
      <c r="AN48" s="29">
        <v>8.1835949369606954E-4</v>
      </c>
      <c r="AO48" s="29">
        <v>0</v>
      </c>
      <c r="AP48" s="29">
        <v>2.4254307086515818E-4</v>
      </c>
      <c r="AQ48" s="29">
        <v>1.0438809870481891E-3</v>
      </c>
      <c r="AR48" s="29">
        <v>7.92862470079036E-4</v>
      </c>
      <c r="AS48" s="29">
        <v>0</v>
      </c>
      <c r="AT48" s="29">
        <v>1.0587490828450328</v>
      </c>
      <c r="AU48" s="29">
        <v>2.9276701702756635E-4</v>
      </c>
      <c r="AV48" s="29">
        <v>4.4744307165231634E-3</v>
      </c>
      <c r="AW48" s="29">
        <v>3.0837043585178296E-3</v>
      </c>
      <c r="AX48" s="29">
        <v>3.5831770132647286E-3</v>
      </c>
      <c r="AY48" s="29">
        <v>1.0334199157768021E-3</v>
      </c>
      <c r="AZ48" s="29">
        <v>0</v>
      </c>
      <c r="BA48" s="29">
        <v>2.0752548350446353E-3</v>
      </c>
      <c r="BB48" s="29">
        <v>2.1367316926698731E-3</v>
      </c>
      <c r="BC48" s="29">
        <v>1.0655738562153504E-3</v>
      </c>
      <c r="BD48" s="29">
        <v>5.1762969441361182E-4</v>
      </c>
      <c r="BE48" s="29">
        <v>2.2997674170079863E-4</v>
      </c>
      <c r="BF48" s="29">
        <v>1.0416766972751034E-3</v>
      </c>
      <c r="BG48" s="29">
        <v>3.2542171221462365E-3</v>
      </c>
      <c r="BH48" s="29">
        <v>5.0445342303935227E-3</v>
      </c>
      <c r="BI48" s="29">
        <v>8.5817418641964561E-3</v>
      </c>
      <c r="BJ48" s="29">
        <v>4.3337044427483986E-3</v>
      </c>
      <c r="BK48" s="29">
        <v>1.1267776662429898E-3</v>
      </c>
      <c r="BL48" s="29">
        <v>3.8924909858366126E-3</v>
      </c>
      <c r="BM48" s="29">
        <v>4.438896726817374E-3</v>
      </c>
      <c r="BN48" s="29">
        <v>0</v>
      </c>
      <c r="BO48" s="29">
        <v>1.1253433346049657E-3</v>
      </c>
      <c r="BP48" s="29">
        <v>3.6199669544627121E-3</v>
      </c>
      <c r="BQ48" s="29">
        <v>8.289347176603656E-3</v>
      </c>
      <c r="BR48" s="29">
        <v>2.8755901590266225E-3</v>
      </c>
      <c r="BS48" s="29">
        <v>2.9806724735641989E-3</v>
      </c>
      <c r="BT48" s="29">
        <v>5.7147715167596745E-3</v>
      </c>
      <c r="BU48" s="29">
        <v>4.6767149528648536E-2</v>
      </c>
      <c r="BV48" s="29">
        <v>6.438314719666066E-3</v>
      </c>
      <c r="BW48" s="37">
        <f t="shared" si="0"/>
        <v>1.2659788665850031</v>
      </c>
    </row>
    <row r="49" spans="1:75">
      <c r="A49" s="6" t="s">
        <v>45</v>
      </c>
      <c r="B49" s="7" t="s">
        <v>212</v>
      </c>
      <c r="C49" s="28">
        <v>2.0503824384816151E-3</v>
      </c>
      <c r="D49" s="29">
        <v>1.2617503792654325E-2</v>
      </c>
      <c r="E49" s="29">
        <v>1.3860771174167158E-3</v>
      </c>
      <c r="F49" s="29">
        <v>9.1613250204280097E-5</v>
      </c>
      <c r="G49" s="29">
        <v>1.2653681806218859E-3</v>
      </c>
      <c r="H49" s="29">
        <v>5.6154837917652832E-4</v>
      </c>
      <c r="I49" s="29">
        <v>7.4832574207363868E-3</v>
      </c>
      <c r="J49" s="29">
        <v>3.6553172694514103E-3</v>
      </c>
      <c r="K49" s="29">
        <v>2.0471121333227485E-3</v>
      </c>
      <c r="L49" s="29">
        <v>5.9070763028511528E-3</v>
      </c>
      <c r="M49" s="29">
        <v>1.7488251566195748E-3</v>
      </c>
      <c r="N49" s="29">
        <v>3.0416914987272534E-2</v>
      </c>
      <c r="O49" s="29">
        <v>2.0669221954156745E-4</v>
      </c>
      <c r="P49" s="29">
        <v>4.655665252977795E-4</v>
      </c>
      <c r="Q49" s="29">
        <v>2.0217076965686683E-4</v>
      </c>
      <c r="R49" s="29">
        <v>6.4745493772740029E-4</v>
      </c>
      <c r="S49" s="29">
        <v>1.6408957733859628E-4</v>
      </c>
      <c r="T49" s="29">
        <v>1.0778197867715776E-3</v>
      </c>
      <c r="U49" s="29">
        <v>4.2635842528275975E-4</v>
      </c>
      <c r="V49" s="29">
        <v>8.8270577243827145E-4</v>
      </c>
      <c r="W49" s="29">
        <v>5.2835556064370658E-4</v>
      </c>
      <c r="X49" s="29">
        <v>1.2743343119964579E-2</v>
      </c>
      <c r="Y49" s="29">
        <v>1.6398501377473476E-3</v>
      </c>
      <c r="Z49" s="29">
        <v>0</v>
      </c>
      <c r="AA49" s="29">
        <v>2.6590343148189658E-3</v>
      </c>
      <c r="AB49" s="29">
        <v>7.3657207592735486E-3</v>
      </c>
      <c r="AC49" s="29">
        <v>5.9244414244131885E-3</v>
      </c>
      <c r="AD49" s="29">
        <v>7.6824392769558408E-2</v>
      </c>
      <c r="AE49" s="29">
        <v>1.3929047436939493E-2</v>
      </c>
      <c r="AF49" s="29">
        <v>8.8097537402842575E-3</v>
      </c>
      <c r="AG49" s="29">
        <v>8.7310769299319725E-3</v>
      </c>
      <c r="AH49" s="29">
        <v>4.8504114336212316E-3</v>
      </c>
      <c r="AI49" s="29">
        <v>2.5126465060831206E-3</v>
      </c>
      <c r="AJ49" s="29">
        <v>3.9248283555058669E-3</v>
      </c>
      <c r="AK49" s="29">
        <v>4.625161467327733E-3</v>
      </c>
      <c r="AL49" s="29">
        <v>3.0354747241351822E-3</v>
      </c>
      <c r="AM49" s="29">
        <v>0</v>
      </c>
      <c r="AN49" s="29">
        <v>1.965638123671086E-3</v>
      </c>
      <c r="AO49" s="29">
        <v>0</v>
      </c>
      <c r="AP49" s="29">
        <v>9.1830137244595304E-4</v>
      </c>
      <c r="AQ49" s="29">
        <v>2.2709393288576664E-3</v>
      </c>
      <c r="AR49" s="29">
        <v>4.9979177896164236E-3</v>
      </c>
      <c r="AS49" s="29">
        <v>0</v>
      </c>
      <c r="AT49" s="29">
        <v>3.5076524314235401E-3</v>
      </c>
      <c r="AU49" s="29">
        <v>1.0000823976295243</v>
      </c>
      <c r="AV49" s="29">
        <v>2.9232522937458014E-3</v>
      </c>
      <c r="AW49" s="29">
        <v>1.9993879640437242E-3</v>
      </c>
      <c r="AX49" s="29">
        <v>9.2709988688553669E-3</v>
      </c>
      <c r="AY49" s="29">
        <v>4.1512953116879995E-4</v>
      </c>
      <c r="AZ49" s="29">
        <v>0</v>
      </c>
      <c r="BA49" s="29">
        <v>5.9173971570483229E-4</v>
      </c>
      <c r="BB49" s="29">
        <v>2.4931486767363134E-4</v>
      </c>
      <c r="BC49" s="29">
        <v>1.5667959670946882E-4</v>
      </c>
      <c r="BD49" s="29">
        <v>1.8781306498260309E-4</v>
      </c>
      <c r="BE49" s="29">
        <v>1.1305489118464167E-4</v>
      </c>
      <c r="BF49" s="29">
        <v>2.2601804348968256E-4</v>
      </c>
      <c r="BG49" s="29">
        <v>2.2051275550824436E-4</v>
      </c>
      <c r="BH49" s="29">
        <v>2.6387073502672685E-4</v>
      </c>
      <c r="BI49" s="29">
        <v>2.7707370895075826E-4</v>
      </c>
      <c r="BJ49" s="29">
        <v>1.674687241329138E-4</v>
      </c>
      <c r="BK49" s="29">
        <v>4.2541378170980033E-4</v>
      </c>
      <c r="BL49" s="29">
        <v>4.0400427668798737E-4</v>
      </c>
      <c r="BM49" s="29">
        <v>2.3614234859818171E-4</v>
      </c>
      <c r="BN49" s="29">
        <v>0</v>
      </c>
      <c r="BO49" s="29">
        <v>1.9909338851683726E-4</v>
      </c>
      <c r="BP49" s="29">
        <v>6.5510795234039907E-4</v>
      </c>
      <c r="BQ49" s="29">
        <v>4.2294360668925429E-4</v>
      </c>
      <c r="BR49" s="29">
        <v>1.24416761434132E-3</v>
      </c>
      <c r="BS49" s="29">
        <v>7.8382453600462265E-4</v>
      </c>
      <c r="BT49" s="29">
        <v>2.6420740306215112E-4</v>
      </c>
      <c r="BU49" s="29">
        <v>1.1438315680125531E-3</v>
      </c>
      <c r="BV49" s="29">
        <v>1.691745386267656E-3</v>
      </c>
      <c r="BW49" s="37">
        <f t="shared" si="0"/>
        <v>1.2696830364220593</v>
      </c>
    </row>
    <row r="50" spans="1:75">
      <c r="A50" s="6" t="s">
        <v>46</v>
      </c>
      <c r="B50" s="7" t="s">
        <v>213</v>
      </c>
      <c r="C50" s="28">
        <v>1.3372958880449048E-2</v>
      </c>
      <c r="D50" s="29">
        <v>1.0684093408650452E-2</v>
      </c>
      <c r="E50" s="29">
        <v>8.5789438476809431E-3</v>
      </c>
      <c r="F50" s="29">
        <v>1.7544700003038201E-3</v>
      </c>
      <c r="G50" s="29">
        <v>6.250187148831572E-3</v>
      </c>
      <c r="H50" s="29">
        <v>1.5221838896684421E-2</v>
      </c>
      <c r="I50" s="29">
        <v>8.0072774376487802E-3</v>
      </c>
      <c r="J50" s="29">
        <v>1.0525128779739216E-2</v>
      </c>
      <c r="K50" s="29">
        <v>1.1256012415733764E-2</v>
      </c>
      <c r="L50" s="29">
        <v>1.3458048321277243E-2</v>
      </c>
      <c r="M50" s="29">
        <v>9.3361957429373265E-3</v>
      </c>
      <c r="N50" s="29">
        <v>4.8473041048630438E-3</v>
      </c>
      <c r="O50" s="29">
        <v>7.196397929015495E-3</v>
      </c>
      <c r="P50" s="29">
        <v>1.1153654839538361E-2</v>
      </c>
      <c r="Q50" s="29">
        <v>6.6050912786022866E-3</v>
      </c>
      <c r="R50" s="29">
        <v>1.072757969331593E-2</v>
      </c>
      <c r="S50" s="29">
        <v>1.530894074545327E-2</v>
      </c>
      <c r="T50" s="29">
        <v>1.1874330538617571E-2</v>
      </c>
      <c r="U50" s="29">
        <v>5.0766589293559747E-2</v>
      </c>
      <c r="V50" s="29">
        <v>2.3565466089934112E-2</v>
      </c>
      <c r="W50" s="29">
        <v>3.2337586335034349E-2</v>
      </c>
      <c r="X50" s="29">
        <v>3.0135210568928008E-2</v>
      </c>
      <c r="Y50" s="29">
        <v>1.837113988834119E-2</v>
      </c>
      <c r="Z50" s="29">
        <v>0</v>
      </c>
      <c r="AA50" s="29">
        <v>9.0830547057116524E-3</v>
      </c>
      <c r="AB50" s="29">
        <v>3.1942128976384876E-2</v>
      </c>
      <c r="AC50" s="29">
        <v>1.8307432419716631E-2</v>
      </c>
      <c r="AD50" s="29">
        <v>2.6807865837152136E-2</v>
      </c>
      <c r="AE50" s="29">
        <v>2.4320931221311508E-2</v>
      </c>
      <c r="AF50" s="29">
        <v>1.2357039992176017E-2</v>
      </c>
      <c r="AG50" s="29">
        <v>1.3206503792665261E-2</v>
      </c>
      <c r="AH50" s="29">
        <v>8.7324817945434834E-3</v>
      </c>
      <c r="AI50" s="29">
        <v>1.0384269393544492E-2</v>
      </c>
      <c r="AJ50" s="29">
        <v>1.0896426890857147E-2</v>
      </c>
      <c r="AK50" s="29">
        <v>1.2738868770345468E-2</v>
      </c>
      <c r="AL50" s="29">
        <v>7.6836615995534542E-3</v>
      </c>
      <c r="AM50" s="29">
        <v>0</v>
      </c>
      <c r="AN50" s="29">
        <v>3.8927593164312657E-3</v>
      </c>
      <c r="AO50" s="29">
        <v>0</v>
      </c>
      <c r="AP50" s="29">
        <v>4.452315207238918E-3</v>
      </c>
      <c r="AQ50" s="29">
        <v>6.1448662259477394E-3</v>
      </c>
      <c r="AR50" s="29">
        <v>1.04362691416751E-2</v>
      </c>
      <c r="AS50" s="29">
        <v>0</v>
      </c>
      <c r="AT50" s="29">
        <v>9.7840035141167053E-3</v>
      </c>
      <c r="AU50" s="29">
        <v>8.7781940680309607E-3</v>
      </c>
      <c r="AV50" s="29">
        <v>1.0099462982208434</v>
      </c>
      <c r="AW50" s="29">
        <v>1.0904875195708154E-2</v>
      </c>
      <c r="AX50" s="29">
        <v>1.2181354161856338E-2</v>
      </c>
      <c r="AY50" s="29">
        <v>0.10312058232046113</v>
      </c>
      <c r="AZ50" s="29">
        <v>0</v>
      </c>
      <c r="BA50" s="29">
        <v>4.1062103197548556E-2</v>
      </c>
      <c r="BB50" s="29">
        <v>1.2408897801554837E-2</v>
      </c>
      <c r="BC50" s="29">
        <v>6.6821793553757339E-3</v>
      </c>
      <c r="BD50" s="29">
        <v>4.0202699254085802E-2</v>
      </c>
      <c r="BE50" s="29">
        <v>3.2697442575091336E-2</v>
      </c>
      <c r="BF50" s="29">
        <v>1.2006424991689068E-2</v>
      </c>
      <c r="BG50" s="29">
        <v>4.1519640192307562E-2</v>
      </c>
      <c r="BH50" s="29">
        <v>7.3489088445235062E-3</v>
      </c>
      <c r="BI50" s="29">
        <v>2.6758545351043331E-2</v>
      </c>
      <c r="BJ50" s="29">
        <v>1.563619458387943E-2</v>
      </c>
      <c r="BK50" s="29">
        <v>1.0968008736842297E-2</v>
      </c>
      <c r="BL50" s="29">
        <v>1.2484402021965975E-2</v>
      </c>
      <c r="BM50" s="29">
        <v>6.4517813744013504E-3</v>
      </c>
      <c r="BN50" s="29">
        <v>0</v>
      </c>
      <c r="BO50" s="29">
        <v>3.8799836499964621E-3</v>
      </c>
      <c r="BP50" s="29">
        <v>7.2171414075603178E-3</v>
      </c>
      <c r="BQ50" s="29">
        <v>1.475295529292299E-2</v>
      </c>
      <c r="BR50" s="29">
        <v>1.0853613522676773E-2</v>
      </c>
      <c r="BS50" s="29">
        <v>1.2313902208734552E-2</v>
      </c>
      <c r="BT50" s="29">
        <v>1.0775944700428195E-2</v>
      </c>
      <c r="BU50" s="29">
        <v>1.4711398870363993E-2</v>
      </c>
      <c r="BV50" s="29">
        <v>1.687413563988828E-2</v>
      </c>
      <c r="BW50" s="37">
        <f t="shared" si="0"/>
        <v>2.0550429325242923</v>
      </c>
    </row>
    <row r="51" spans="1:75">
      <c r="A51" s="6" t="s">
        <v>47</v>
      </c>
      <c r="B51" s="7" t="s">
        <v>214</v>
      </c>
      <c r="C51" s="28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  <c r="AG51" s="29">
        <v>0</v>
      </c>
      <c r="AH51" s="29">
        <v>0</v>
      </c>
      <c r="AI51" s="29">
        <v>0</v>
      </c>
      <c r="AJ51" s="29">
        <v>0</v>
      </c>
      <c r="AK51" s="29">
        <v>0</v>
      </c>
      <c r="AL51" s="29">
        <v>0</v>
      </c>
      <c r="AM51" s="29">
        <v>0</v>
      </c>
      <c r="AN51" s="29">
        <v>0</v>
      </c>
      <c r="AO51" s="29">
        <v>0</v>
      </c>
      <c r="AP51" s="29">
        <v>0</v>
      </c>
      <c r="AQ51" s="29">
        <v>0</v>
      </c>
      <c r="AR51" s="29">
        <v>0</v>
      </c>
      <c r="AS51" s="29">
        <v>0</v>
      </c>
      <c r="AT51" s="29">
        <v>0</v>
      </c>
      <c r="AU51" s="29">
        <v>0</v>
      </c>
      <c r="AV51" s="29">
        <v>0</v>
      </c>
      <c r="AW51" s="29">
        <v>1</v>
      </c>
      <c r="AX51" s="29">
        <v>0</v>
      </c>
      <c r="AY51" s="29">
        <v>0</v>
      </c>
      <c r="AZ51" s="29">
        <v>0</v>
      </c>
      <c r="BA51" s="29">
        <v>0</v>
      </c>
      <c r="BB51" s="29">
        <v>0</v>
      </c>
      <c r="BC51" s="29">
        <v>0</v>
      </c>
      <c r="BD51" s="29">
        <v>0</v>
      </c>
      <c r="BE51" s="29">
        <v>0</v>
      </c>
      <c r="BF51" s="29">
        <v>0</v>
      </c>
      <c r="BG51" s="29">
        <v>0</v>
      </c>
      <c r="BH51" s="29">
        <v>0</v>
      </c>
      <c r="BI51" s="29">
        <v>0</v>
      </c>
      <c r="BJ51" s="29">
        <v>0</v>
      </c>
      <c r="BK51" s="29">
        <v>0</v>
      </c>
      <c r="BL51" s="29">
        <v>0</v>
      </c>
      <c r="BM51" s="29">
        <v>0</v>
      </c>
      <c r="BN51" s="29">
        <v>0</v>
      </c>
      <c r="BO51" s="29">
        <v>0</v>
      </c>
      <c r="BP51" s="29">
        <v>0</v>
      </c>
      <c r="BQ51" s="29">
        <v>0</v>
      </c>
      <c r="BR51" s="29">
        <v>0</v>
      </c>
      <c r="BS51" s="29">
        <v>0</v>
      </c>
      <c r="BT51" s="29">
        <v>0</v>
      </c>
      <c r="BU51" s="29">
        <v>0</v>
      </c>
      <c r="BV51" s="29">
        <v>0</v>
      </c>
      <c r="BW51" s="37">
        <f t="shared" si="0"/>
        <v>1</v>
      </c>
    </row>
    <row r="52" spans="1:75">
      <c r="A52" s="6" t="s">
        <v>48</v>
      </c>
      <c r="B52" s="7" t="s">
        <v>215</v>
      </c>
      <c r="C52" s="28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>
        <v>0</v>
      </c>
      <c r="AG52" s="29">
        <v>0</v>
      </c>
      <c r="AH52" s="29">
        <v>0</v>
      </c>
      <c r="AI52" s="29">
        <v>0</v>
      </c>
      <c r="AJ52" s="29">
        <v>0</v>
      </c>
      <c r="AK52" s="29">
        <v>0</v>
      </c>
      <c r="AL52" s="29">
        <v>0</v>
      </c>
      <c r="AM52" s="29">
        <v>0</v>
      </c>
      <c r="AN52" s="29">
        <v>0</v>
      </c>
      <c r="AO52" s="29">
        <v>0</v>
      </c>
      <c r="AP52" s="29">
        <v>0</v>
      </c>
      <c r="AQ52" s="29">
        <v>0</v>
      </c>
      <c r="AR52" s="29">
        <v>0</v>
      </c>
      <c r="AS52" s="29">
        <v>0</v>
      </c>
      <c r="AT52" s="29">
        <v>0</v>
      </c>
      <c r="AU52" s="29">
        <v>0</v>
      </c>
      <c r="AV52" s="29">
        <v>0</v>
      </c>
      <c r="AW52" s="29">
        <v>0</v>
      </c>
      <c r="AX52" s="29">
        <v>1</v>
      </c>
      <c r="AY52" s="29">
        <v>0</v>
      </c>
      <c r="AZ52" s="29">
        <v>0</v>
      </c>
      <c r="BA52" s="29">
        <v>0</v>
      </c>
      <c r="BB52" s="29">
        <v>0</v>
      </c>
      <c r="BC52" s="29">
        <v>0</v>
      </c>
      <c r="BD52" s="29">
        <v>0</v>
      </c>
      <c r="BE52" s="29">
        <v>0</v>
      </c>
      <c r="BF52" s="29">
        <v>0</v>
      </c>
      <c r="BG52" s="29">
        <v>0</v>
      </c>
      <c r="BH52" s="29">
        <v>0</v>
      </c>
      <c r="BI52" s="29">
        <v>0</v>
      </c>
      <c r="BJ52" s="29">
        <v>0</v>
      </c>
      <c r="BK52" s="29">
        <v>0</v>
      </c>
      <c r="BL52" s="29">
        <v>0</v>
      </c>
      <c r="BM52" s="29">
        <v>0</v>
      </c>
      <c r="BN52" s="29">
        <v>0</v>
      </c>
      <c r="BO52" s="29">
        <v>0</v>
      </c>
      <c r="BP52" s="29">
        <v>0</v>
      </c>
      <c r="BQ52" s="29">
        <v>0</v>
      </c>
      <c r="BR52" s="29">
        <v>0</v>
      </c>
      <c r="BS52" s="29">
        <v>0</v>
      </c>
      <c r="BT52" s="29">
        <v>0</v>
      </c>
      <c r="BU52" s="29">
        <v>0</v>
      </c>
      <c r="BV52" s="29">
        <v>0</v>
      </c>
      <c r="BW52" s="37">
        <f t="shared" si="0"/>
        <v>1</v>
      </c>
    </row>
    <row r="53" spans="1:75">
      <c r="A53" s="6" t="s">
        <v>49</v>
      </c>
      <c r="B53" s="7" t="s">
        <v>216</v>
      </c>
      <c r="C53" s="28">
        <v>2.9682857066491975E-2</v>
      </c>
      <c r="D53" s="29">
        <v>2.5938405049792567E-2</v>
      </c>
      <c r="E53" s="29">
        <v>3.6265922998452889E-2</v>
      </c>
      <c r="F53" s="29">
        <v>4.0860018625743857E-3</v>
      </c>
      <c r="G53" s="29">
        <v>2.5992505125426002E-2</v>
      </c>
      <c r="H53" s="29">
        <v>4.2962932715858847E-2</v>
      </c>
      <c r="I53" s="29">
        <v>1.8077954596971986E-2</v>
      </c>
      <c r="J53" s="29">
        <v>4.1162813443586722E-2</v>
      </c>
      <c r="K53" s="29">
        <v>3.3487748195186587E-2</v>
      </c>
      <c r="L53" s="29">
        <v>4.0607347450246536E-2</v>
      </c>
      <c r="M53" s="29">
        <v>2.4382844167645586E-2</v>
      </c>
      <c r="N53" s="29">
        <v>1.2409874657341577E-2</v>
      </c>
      <c r="O53" s="29">
        <v>4.418169363432646E-2</v>
      </c>
      <c r="P53" s="29">
        <v>4.284320447846262E-2</v>
      </c>
      <c r="Q53" s="29">
        <v>2.4275667452208355E-2</v>
      </c>
      <c r="R53" s="29">
        <v>2.5406439784827789E-2</v>
      </c>
      <c r="S53" s="29">
        <v>1.7371970276748611E-2</v>
      </c>
      <c r="T53" s="29">
        <v>3.034417810700887E-2</v>
      </c>
      <c r="U53" s="29">
        <v>0.15216135545356788</v>
      </c>
      <c r="V53" s="29">
        <v>7.4781827178006396E-2</v>
      </c>
      <c r="W53" s="29">
        <v>4.8332477207216978E-2</v>
      </c>
      <c r="X53" s="29">
        <v>9.048295113721376E-2</v>
      </c>
      <c r="Y53" s="29">
        <v>5.7694997316869376E-2</v>
      </c>
      <c r="Z53" s="29">
        <v>0</v>
      </c>
      <c r="AA53" s="29">
        <v>2.4903890368337466E-2</v>
      </c>
      <c r="AB53" s="29">
        <v>6.4976877341826375E-2</v>
      </c>
      <c r="AC53" s="29">
        <v>6.166232917967128E-2</v>
      </c>
      <c r="AD53" s="29">
        <v>4.5421127069833991E-2</v>
      </c>
      <c r="AE53" s="29">
        <v>4.5206085604178929E-2</v>
      </c>
      <c r="AF53" s="29">
        <v>4.3135418453877132E-2</v>
      </c>
      <c r="AG53" s="29">
        <v>4.6274395148482264E-2</v>
      </c>
      <c r="AH53" s="29">
        <v>2.371124454526307E-2</v>
      </c>
      <c r="AI53" s="29">
        <v>1.9996626947527331E-2</v>
      </c>
      <c r="AJ53" s="29">
        <v>4.5305943235579425E-2</v>
      </c>
      <c r="AK53" s="29">
        <v>4.045437403840612E-2</v>
      </c>
      <c r="AL53" s="29">
        <v>1.731452686124825E-2</v>
      </c>
      <c r="AM53" s="29">
        <v>0</v>
      </c>
      <c r="AN53" s="29">
        <v>1.1710250833986824E-2</v>
      </c>
      <c r="AO53" s="29">
        <v>0</v>
      </c>
      <c r="AP53" s="29">
        <v>1.0804569511717557E-2</v>
      </c>
      <c r="AQ53" s="29">
        <v>2.0877624799563642E-2</v>
      </c>
      <c r="AR53" s="29">
        <v>4.4567001216981081E-2</v>
      </c>
      <c r="AS53" s="29">
        <v>0</v>
      </c>
      <c r="AT53" s="29">
        <v>3.1442058128525539E-2</v>
      </c>
      <c r="AU53" s="29">
        <v>2.245568037400628E-2</v>
      </c>
      <c r="AV53" s="29">
        <v>2.1654739153647986E-2</v>
      </c>
      <c r="AW53" s="29">
        <v>2.0736976739291969E-2</v>
      </c>
      <c r="AX53" s="29">
        <v>2.806414308641262E-2</v>
      </c>
      <c r="AY53" s="29">
        <v>1.0424100321985523</v>
      </c>
      <c r="AZ53" s="29">
        <v>0</v>
      </c>
      <c r="BA53" s="29">
        <v>7.1890676535429687E-2</v>
      </c>
      <c r="BB53" s="29">
        <v>3.352227733304864E-2</v>
      </c>
      <c r="BC53" s="29">
        <v>7.4753390397552626E-3</v>
      </c>
      <c r="BD53" s="29">
        <v>5.6214328397670849E-3</v>
      </c>
      <c r="BE53" s="29">
        <v>1.3168090687277084E-3</v>
      </c>
      <c r="BF53" s="29">
        <v>2.1039728773580391E-2</v>
      </c>
      <c r="BG53" s="29">
        <v>1.4095878136788167E-2</v>
      </c>
      <c r="BH53" s="29">
        <v>1.3337613172321464E-2</v>
      </c>
      <c r="BI53" s="29">
        <v>2.6300460213404868E-2</v>
      </c>
      <c r="BJ53" s="29">
        <v>2.3370820727393458E-2</v>
      </c>
      <c r="BK53" s="29">
        <v>3.1468512175334126E-2</v>
      </c>
      <c r="BL53" s="29">
        <v>1.9506179803535799E-2</v>
      </c>
      <c r="BM53" s="29">
        <v>1.0516132572059949E-2</v>
      </c>
      <c r="BN53" s="29">
        <v>0</v>
      </c>
      <c r="BO53" s="29">
        <v>7.5832375308801485E-3</v>
      </c>
      <c r="BP53" s="29">
        <v>1.5995159985043649E-2</v>
      </c>
      <c r="BQ53" s="29">
        <v>3.1022733356639891E-2</v>
      </c>
      <c r="BR53" s="29">
        <v>3.1772275592110197E-2</v>
      </c>
      <c r="BS53" s="29">
        <v>3.7625933283401573E-2</v>
      </c>
      <c r="BT53" s="29">
        <v>2.1229342893796098E-2</v>
      </c>
      <c r="BU53" s="29">
        <v>2.7759997267550088E-2</v>
      </c>
      <c r="BV53" s="29">
        <v>3.142539350733399E-2</v>
      </c>
      <c r="BW53" s="37">
        <f t="shared" si="0"/>
        <v>3.1598958180008512</v>
      </c>
    </row>
    <row r="54" spans="1:75">
      <c r="A54" s="6" t="s">
        <v>50</v>
      </c>
      <c r="B54" s="7" t="s">
        <v>217</v>
      </c>
      <c r="C54" s="28">
        <v>1.5004874236911763E-3</v>
      </c>
      <c r="D54" s="29">
        <v>1.339488607053944E-3</v>
      </c>
      <c r="E54" s="29">
        <v>1.380845369381447E-3</v>
      </c>
      <c r="F54" s="29">
        <v>2.9117254460998642E-4</v>
      </c>
      <c r="G54" s="29">
        <v>1.2001396547879151E-3</v>
      </c>
      <c r="H54" s="29">
        <v>1.6585614568360345E-3</v>
      </c>
      <c r="I54" s="29">
        <v>1.2064205400266399E-3</v>
      </c>
      <c r="J54" s="29">
        <v>3.3116155024940207E-3</v>
      </c>
      <c r="K54" s="29">
        <v>3.1191938008131178E-3</v>
      </c>
      <c r="L54" s="29">
        <v>7.6246529374152869E-3</v>
      </c>
      <c r="M54" s="29">
        <v>3.1456774930873599E-3</v>
      </c>
      <c r="N54" s="29">
        <v>1.1137498145286249E-3</v>
      </c>
      <c r="O54" s="29">
        <v>4.5791649959469275E-3</v>
      </c>
      <c r="P54" s="29">
        <v>2.9692810897066105E-3</v>
      </c>
      <c r="Q54" s="29">
        <v>1.2008922725347808E-3</v>
      </c>
      <c r="R54" s="29">
        <v>1.4362791908381089E-3</v>
      </c>
      <c r="S54" s="29">
        <v>1.1269535966643564E-3</v>
      </c>
      <c r="T54" s="29">
        <v>1.1984137973866183E-3</v>
      </c>
      <c r="U54" s="29">
        <v>7.2424141172252416E-3</v>
      </c>
      <c r="V54" s="29">
        <v>2.7798679943037332E-3</v>
      </c>
      <c r="W54" s="29">
        <v>2.426316162922583E-3</v>
      </c>
      <c r="X54" s="29">
        <v>4.8384457417804437E-3</v>
      </c>
      <c r="Y54" s="29">
        <v>4.2069587421426566E-3</v>
      </c>
      <c r="Z54" s="29">
        <v>0</v>
      </c>
      <c r="AA54" s="29">
        <v>1.3596269754532009E-3</v>
      </c>
      <c r="AB54" s="29">
        <v>5.7623896289636335E-3</v>
      </c>
      <c r="AC54" s="29">
        <v>1.3522758675900991E-2</v>
      </c>
      <c r="AD54" s="29">
        <v>3.8705219649477259E-3</v>
      </c>
      <c r="AE54" s="29">
        <v>6.9409776770977408E-3</v>
      </c>
      <c r="AF54" s="29">
        <v>6.0350999673451896E-3</v>
      </c>
      <c r="AG54" s="29">
        <v>5.9995939608287483E-3</v>
      </c>
      <c r="AH54" s="29">
        <v>3.9200822539545987E-3</v>
      </c>
      <c r="AI54" s="29">
        <v>2.8090858951998168E-3</v>
      </c>
      <c r="AJ54" s="29">
        <v>5.0636863565242793E-3</v>
      </c>
      <c r="AK54" s="29">
        <v>5.8999167816935162E-3</v>
      </c>
      <c r="AL54" s="29">
        <v>2.0326588027217022E-3</v>
      </c>
      <c r="AM54" s="29">
        <v>0</v>
      </c>
      <c r="AN54" s="29">
        <v>1.0862588865639324E-3</v>
      </c>
      <c r="AO54" s="29">
        <v>0</v>
      </c>
      <c r="AP54" s="29">
        <v>6.2109040159316294E-4</v>
      </c>
      <c r="AQ54" s="29">
        <v>3.1583680551843102E-3</v>
      </c>
      <c r="AR54" s="29">
        <v>1.7470622418262742E-2</v>
      </c>
      <c r="AS54" s="29">
        <v>0</v>
      </c>
      <c r="AT54" s="29">
        <v>2.3956323869370952E-3</v>
      </c>
      <c r="AU54" s="29">
        <v>1.2338299421309898E-3</v>
      </c>
      <c r="AV54" s="29">
        <v>3.3895663295441638E-3</v>
      </c>
      <c r="AW54" s="29">
        <v>2.5703446223195644E-3</v>
      </c>
      <c r="AX54" s="29">
        <v>4.4436942085130113E-3</v>
      </c>
      <c r="AY54" s="29">
        <v>7.5193093810439868E-4</v>
      </c>
      <c r="AZ54" s="29">
        <v>1</v>
      </c>
      <c r="BA54" s="29">
        <v>4.1164565479409627E-3</v>
      </c>
      <c r="BB54" s="29">
        <v>7.7499032993534013E-3</v>
      </c>
      <c r="BC54" s="29">
        <v>1.6794260693173979E-3</v>
      </c>
      <c r="BD54" s="29">
        <v>8.7500423457162631E-4</v>
      </c>
      <c r="BE54" s="29">
        <v>2.3120459019251109E-4</v>
      </c>
      <c r="BF54" s="29">
        <v>1.5810970290893683E-3</v>
      </c>
      <c r="BG54" s="29">
        <v>1.7931889392782758E-3</v>
      </c>
      <c r="BH54" s="29">
        <v>1.1487326064918296E-3</v>
      </c>
      <c r="BI54" s="29">
        <v>3.89572511832091E-3</v>
      </c>
      <c r="BJ54" s="29">
        <v>2.5358153882301415E-3</v>
      </c>
      <c r="BK54" s="29">
        <v>4.4170336590446477E-3</v>
      </c>
      <c r="BL54" s="29">
        <v>5.3533656985828969E-3</v>
      </c>
      <c r="BM54" s="29">
        <v>2.9014851738764459E-3</v>
      </c>
      <c r="BN54" s="29">
        <v>0</v>
      </c>
      <c r="BO54" s="29">
        <v>7.8376638015906425E-4</v>
      </c>
      <c r="BP54" s="29">
        <v>1.6896046552846726E-3</v>
      </c>
      <c r="BQ54" s="29">
        <v>2.2532149561948177E-3</v>
      </c>
      <c r="BR54" s="29">
        <v>1.4237385796686753E-2</v>
      </c>
      <c r="BS54" s="29">
        <v>1.9856817759666093E-2</v>
      </c>
      <c r="BT54" s="29">
        <v>6.6664082468604249E-3</v>
      </c>
      <c r="BU54" s="29">
        <v>2.7696208805000791E-3</v>
      </c>
      <c r="BV54" s="29">
        <v>5.0001177291169614E-3</v>
      </c>
      <c r="BW54" s="37">
        <f t="shared" si="0"/>
        <v>1.2527701047347215</v>
      </c>
    </row>
    <row r="55" spans="1:75">
      <c r="A55" s="6" t="s">
        <v>51</v>
      </c>
      <c r="B55" s="7" t="s">
        <v>218</v>
      </c>
      <c r="C55" s="28">
        <v>1.4184372505724015E-2</v>
      </c>
      <c r="D55" s="29">
        <v>1.1345364128661977E-2</v>
      </c>
      <c r="E55" s="29">
        <v>1.3432535345240264E-2</v>
      </c>
      <c r="F55" s="29">
        <v>1.5959449624961496E-3</v>
      </c>
      <c r="G55" s="29">
        <v>7.5356859798870668E-3</v>
      </c>
      <c r="H55" s="29">
        <v>1.2890011693708204E-2</v>
      </c>
      <c r="I55" s="29">
        <v>8.7249622240061862E-3</v>
      </c>
      <c r="J55" s="29">
        <v>9.3987359888943536E-3</v>
      </c>
      <c r="K55" s="29">
        <v>2.0019389818150244E-2</v>
      </c>
      <c r="L55" s="29">
        <v>1.932319862612562E-2</v>
      </c>
      <c r="M55" s="29">
        <v>1.0947061780495424E-2</v>
      </c>
      <c r="N55" s="29">
        <v>4.2811587834678351E-3</v>
      </c>
      <c r="O55" s="29">
        <v>1.4020046333407291E-2</v>
      </c>
      <c r="P55" s="29">
        <v>2.2166247666234158E-2</v>
      </c>
      <c r="Q55" s="29">
        <v>5.7531818165571071E-3</v>
      </c>
      <c r="R55" s="29">
        <v>6.8178910887975678E-3</v>
      </c>
      <c r="S55" s="29">
        <v>8.6116633313583699E-3</v>
      </c>
      <c r="T55" s="29">
        <v>1.1947072951865725E-2</v>
      </c>
      <c r="U55" s="29">
        <v>6.0470792453883558E-2</v>
      </c>
      <c r="V55" s="29">
        <v>0.13315545641305748</v>
      </c>
      <c r="W55" s="29">
        <v>1.3525447688498549E-2</v>
      </c>
      <c r="X55" s="29">
        <v>2.6104595014095386E-2</v>
      </c>
      <c r="Y55" s="29">
        <v>1.8037301251077189E-2</v>
      </c>
      <c r="Z55" s="29">
        <v>0</v>
      </c>
      <c r="AA55" s="29">
        <v>1.5419244423084197E-2</v>
      </c>
      <c r="AB55" s="29">
        <v>1.862507740973807E-2</v>
      </c>
      <c r="AC55" s="29">
        <v>1.1359677591919477E-2</v>
      </c>
      <c r="AD55" s="29">
        <v>1.3474951305819735E-2</v>
      </c>
      <c r="AE55" s="29">
        <v>1.0761712529338521E-2</v>
      </c>
      <c r="AF55" s="29">
        <v>9.5763699060395727E-3</v>
      </c>
      <c r="AG55" s="29">
        <v>7.356226338521633E-3</v>
      </c>
      <c r="AH55" s="29">
        <v>1.2385737723328573E-2</v>
      </c>
      <c r="AI55" s="29">
        <v>7.2353273275577367E-3</v>
      </c>
      <c r="AJ55" s="29">
        <v>8.217835895348892E-3</v>
      </c>
      <c r="AK55" s="29">
        <v>1.8274244599539014E-2</v>
      </c>
      <c r="AL55" s="29">
        <v>1.3165584786502779E-2</v>
      </c>
      <c r="AM55" s="29">
        <v>0</v>
      </c>
      <c r="AN55" s="29">
        <v>7.2246553942160816E-3</v>
      </c>
      <c r="AO55" s="29">
        <v>0</v>
      </c>
      <c r="AP55" s="29">
        <v>3.1025657171861214E-2</v>
      </c>
      <c r="AQ55" s="29">
        <v>5.5110735404390494E-3</v>
      </c>
      <c r="AR55" s="29">
        <v>9.5087461949672804E-3</v>
      </c>
      <c r="AS55" s="29">
        <v>0</v>
      </c>
      <c r="AT55" s="29">
        <v>1.3161570367387018E-2</v>
      </c>
      <c r="AU55" s="29">
        <v>3.0467374808767897E-3</v>
      </c>
      <c r="AV55" s="29">
        <v>8.8340829772264092E-3</v>
      </c>
      <c r="AW55" s="29">
        <v>9.936642024464629E-3</v>
      </c>
      <c r="AX55" s="29">
        <v>1.1155200679868782E-2</v>
      </c>
      <c r="AY55" s="29">
        <v>5.5851126232258535E-3</v>
      </c>
      <c r="AZ55" s="29">
        <v>0</v>
      </c>
      <c r="BA55" s="29">
        <v>1.0675286493292977</v>
      </c>
      <c r="BB55" s="29">
        <v>8.1258683644898425E-3</v>
      </c>
      <c r="BC55" s="29">
        <v>5.0369725201245856E-3</v>
      </c>
      <c r="BD55" s="29">
        <v>2.0240347486253224E-3</v>
      </c>
      <c r="BE55" s="29">
        <v>6.8990650011762646E-4</v>
      </c>
      <c r="BF55" s="29">
        <v>9.0510909559374381E-3</v>
      </c>
      <c r="BG55" s="29">
        <v>4.3204951417947727E-3</v>
      </c>
      <c r="BH55" s="29">
        <v>4.0179147473615017E-3</v>
      </c>
      <c r="BI55" s="29">
        <v>4.961954732402972E-2</v>
      </c>
      <c r="BJ55" s="29">
        <v>1.5160290916273484E-2</v>
      </c>
      <c r="BK55" s="29">
        <v>3.7922705889717481E-2</v>
      </c>
      <c r="BL55" s="29">
        <v>1.6606742471055005E-2</v>
      </c>
      <c r="BM55" s="29">
        <v>6.6019767792421889E-3</v>
      </c>
      <c r="BN55" s="29">
        <v>0</v>
      </c>
      <c r="BO55" s="29">
        <v>3.1778967872875918E-3</v>
      </c>
      <c r="BP55" s="29">
        <v>6.8837201180680469E-3</v>
      </c>
      <c r="BQ55" s="29">
        <v>1.9009335484964522E-2</v>
      </c>
      <c r="BR55" s="29">
        <v>3.2208917052724884E-2</v>
      </c>
      <c r="BS55" s="29">
        <v>5.1245739916918429E-2</v>
      </c>
      <c r="BT55" s="29">
        <v>2.7401351092727389E-2</v>
      </c>
      <c r="BU55" s="29">
        <v>1.5368208224832621E-2</v>
      </c>
      <c r="BV55" s="29">
        <v>3.3501462406707608E-2</v>
      </c>
      <c r="BW55" s="37">
        <f t="shared" si="0"/>
        <v>2.1206324129092593</v>
      </c>
    </row>
    <row r="56" spans="1:75">
      <c r="A56" s="6" t="s">
        <v>52</v>
      </c>
      <c r="B56" s="7" t="s">
        <v>145</v>
      </c>
      <c r="C56" s="28">
        <v>7.4576798322597879E-2</v>
      </c>
      <c r="D56" s="29">
        <v>6.6361263513080651E-2</v>
      </c>
      <c r="E56" s="29">
        <v>4.5327343134272113E-2</v>
      </c>
      <c r="F56" s="29">
        <v>1.2542867653580808E-2</v>
      </c>
      <c r="G56" s="29">
        <v>6.5966157782995569E-2</v>
      </c>
      <c r="H56" s="29">
        <v>7.8511375944451858E-2</v>
      </c>
      <c r="I56" s="29">
        <v>7.5811297325769716E-2</v>
      </c>
      <c r="J56" s="29">
        <v>0.14068790366121531</v>
      </c>
      <c r="K56" s="29">
        <v>6.5929606738296537E-2</v>
      </c>
      <c r="L56" s="29">
        <v>0.11864707300795475</v>
      </c>
      <c r="M56" s="29">
        <v>4.3365027200483006E-2</v>
      </c>
      <c r="N56" s="29">
        <v>3.7727786951776754E-2</v>
      </c>
      <c r="O56" s="29">
        <v>4.5792083970753045E-2</v>
      </c>
      <c r="P56" s="29">
        <v>0.11686995690961438</v>
      </c>
      <c r="Q56" s="29">
        <v>9.8845650147415906E-2</v>
      </c>
      <c r="R56" s="29">
        <v>9.133555949572128E-2</v>
      </c>
      <c r="S56" s="29">
        <v>7.8505933055294394E-2</v>
      </c>
      <c r="T56" s="29">
        <v>6.2492813487086206E-2</v>
      </c>
      <c r="U56" s="29">
        <v>6.3261704910206357E-2</v>
      </c>
      <c r="V56" s="29">
        <v>3.5467434572637166E-2</v>
      </c>
      <c r="W56" s="29">
        <v>0.12851941535189146</v>
      </c>
      <c r="X56" s="29">
        <v>8.5193274064172084E-2</v>
      </c>
      <c r="Y56" s="29">
        <v>3.27440587643597E-2</v>
      </c>
      <c r="Z56" s="29">
        <v>0</v>
      </c>
      <c r="AA56" s="29">
        <v>5.896540162479625E-2</v>
      </c>
      <c r="AB56" s="29">
        <v>8.46943293919597E-2</v>
      </c>
      <c r="AC56" s="29">
        <v>0.11028089450612621</v>
      </c>
      <c r="AD56" s="29">
        <v>0.10148544436073677</v>
      </c>
      <c r="AE56" s="29">
        <v>0.11139556689631638</v>
      </c>
      <c r="AF56" s="29">
        <v>8.8250399831900306E-2</v>
      </c>
      <c r="AG56" s="29">
        <v>6.9781960637746041E-2</v>
      </c>
      <c r="AH56" s="29">
        <v>7.94423592543297E-2</v>
      </c>
      <c r="AI56" s="29">
        <v>9.4065462567642061E-2</v>
      </c>
      <c r="AJ56" s="29">
        <v>8.1516007372573113E-2</v>
      </c>
      <c r="AK56" s="29">
        <v>0.12501625669429298</v>
      </c>
      <c r="AL56" s="29">
        <v>5.3289194493717933E-2</v>
      </c>
      <c r="AM56" s="29">
        <v>0</v>
      </c>
      <c r="AN56" s="29">
        <v>2.8149164743887872E-2</v>
      </c>
      <c r="AO56" s="29">
        <v>0</v>
      </c>
      <c r="AP56" s="29">
        <v>8.9118783174907332E-3</v>
      </c>
      <c r="AQ56" s="29">
        <v>6.2895546439887998E-2</v>
      </c>
      <c r="AR56" s="29">
        <v>8.0771265073121989E-2</v>
      </c>
      <c r="AS56" s="29">
        <v>0</v>
      </c>
      <c r="AT56" s="29">
        <v>0.11139552768198294</v>
      </c>
      <c r="AU56" s="29">
        <v>3.6045354746505186E-2</v>
      </c>
      <c r="AV56" s="29">
        <v>0.10328169305148036</v>
      </c>
      <c r="AW56" s="29">
        <v>7.3053177411780246E-2</v>
      </c>
      <c r="AX56" s="29">
        <v>7.5110755363657938E-2</v>
      </c>
      <c r="AY56" s="29">
        <v>1.8102137199848115E-2</v>
      </c>
      <c r="AZ56" s="29">
        <v>0</v>
      </c>
      <c r="BA56" s="29">
        <v>4.5348052011963853E-2</v>
      </c>
      <c r="BB56" s="29">
        <v>1.0327850314664553</v>
      </c>
      <c r="BC56" s="29">
        <v>1.8820375671539925E-2</v>
      </c>
      <c r="BD56" s="29">
        <v>1.202260153085827E-2</v>
      </c>
      <c r="BE56" s="29">
        <v>5.2782298361554198E-3</v>
      </c>
      <c r="BF56" s="29">
        <v>3.5969155274006785E-2</v>
      </c>
      <c r="BG56" s="29">
        <v>2.1143906156100838E-2</v>
      </c>
      <c r="BH56" s="29">
        <v>4.1168424016979684E-2</v>
      </c>
      <c r="BI56" s="29">
        <v>3.6727078088446434E-2</v>
      </c>
      <c r="BJ56" s="29">
        <v>2.1758132447697167E-2</v>
      </c>
      <c r="BK56" s="29">
        <v>7.596025778490316E-2</v>
      </c>
      <c r="BL56" s="29">
        <v>5.9933355480964214E-2</v>
      </c>
      <c r="BM56" s="29">
        <v>5.4055848788046243E-2</v>
      </c>
      <c r="BN56" s="29">
        <v>0</v>
      </c>
      <c r="BO56" s="29">
        <v>3.1149868121200266E-2</v>
      </c>
      <c r="BP56" s="29">
        <v>5.1895066305225265E-2</v>
      </c>
      <c r="BQ56" s="29">
        <v>4.2781012939172414E-2</v>
      </c>
      <c r="BR56" s="29">
        <v>0.14440950527950686</v>
      </c>
      <c r="BS56" s="29">
        <v>9.491112013231405E-2</v>
      </c>
      <c r="BT56" s="29">
        <v>4.2740570158060383E-2</v>
      </c>
      <c r="BU56" s="29">
        <v>0.21801633826968786</v>
      </c>
      <c r="BV56" s="29">
        <v>4.4657976008261789E-2</v>
      </c>
      <c r="BW56" s="37">
        <f t="shared" si="0"/>
        <v>5.4519140693949524</v>
      </c>
    </row>
    <row r="57" spans="1:75">
      <c r="A57" s="6" t="s">
        <v>53</v>
      </c>
      <c r="B57" s="7" t="s">
        <v>219</v>
      </c>
      <c r="C57" s="28">
        <v>4.4747247859727668E-2</v>
      </c>
      <c r="D57" s="29">
        <v>5.4711938363254296E-2</v>
      </c>
      <c r="E57" s="29">
        <v>4.7926720400652968E-2</v>
      </c>
      <c r="F57" s="29">
        <v>3.7781346682137791E-2</v>
      </c>
      <c r="G57" s="29">
        <v>4.7391620963323673E-2</v>
      </c>
      <c r="H57" s="29">
        <v>0.13076707211424851</v>
      </c>
      <c r="I57" s="29">
        <v>3.9446106044037109E-2</v>
      </c>
      <c r="J57" s="29">
        <v>4.1235964565595883E-2</v>
      </c>
      <c r="K57" s="29">
        <v>3.0348166838670587E-2</v>
      </c>
      <c r="L57" s="29">
        <v>4.3027718641718789E-2</v>
      </c>
      <c r="M57" s="29">
        <v>2.1652588405635949E-2</v>
      </c>
      <c r="N57" s="29">
        <v>1.9494841510765127E-2</v>
      </c>
      <c r="O57" s="29">
        <v>4.1025490297482599E-2</v>
      </c>
      <c r="P57" s="29">
        <v>4.2713407623164557E-2</v>
      </c>
      <c r="Q57" s="29">
        <v>4.7075437923351164E-2</v>
      </c>
      <c r="R57" s="29">
        <v>4.8032775236335354E-2</v>
      </c>
      <c r="S57" s="29">
        <v>2.606849996767031E-2</v>
      </c>
      <c r="T57" s="29">
        <v>3.1117767192365146E-2</v>
      </c>
      <c r="U57" s="29">
        <v>5.0415183311450111E-2</v>
      </c>
      <c r="V57" s="29">
        <v>3.3058474129525152E-2</v>
      </c>
      <c r="W57" s="29">
        <v>4.7083481295567199E-2</v>
      </c>
      <c r="X57" s="29">
        <v>3.6073666355809803E-2</v>
      </c>
      <c r="Y57" s="29">
        <v>4.4286513735184371E-2</v>
      </c>
      <c r="Z57" s="29">
        <v>0</v>
      </c>
      <c r="AA57" s="29">
        <v>6.2616132222437462E-2</v>
      </c>
      <c r="AB57" s="29">
        <v>6.9851917041481526E-2</v>
      </c>
      <c r="AC57" s="29">
        <v>4.5190545791666453E-2</v>
      </c>
      <c r="AD57" s="29">
        <v>8.8140493095052078E-2</v>
      </c>
      <c r="AE57" s="29">
        <v>5.198581885609993E-2</v>
      </c>
      <c r="AF57" s="29">
        <v>3.6104491549133262E-2</v>
      </c>
      <c r="AG57" s="29">
        <v>3.6728333458878291E-2</v>
      </c>
      <c r="AH57" s="29">
        <v>4.3630841699545106E-2</v>
      </c>
      <c r="AI57" s="29">
        <v>4.7558615533302102E-2</v>
      </c>
      <c r="AJ57" s="29">
        <v>4.7987660849377708E-2</v>
      </c>
      <c r="AK57" s="29">
        <v>5.1003476466653354E-2</v>
      </c>
      <c r="AL57" s="29">
        <v>2.2479162172297226E-2</v>
      </c>
      <c r="AM57" s="29">
        <v>0</v>
      </c>
      <c r="AN57" s="29">
        <v>1.2940150928972926E-2</v>
      </c>
      <c r="AO57" s="29">
        <v>0</v>
      </c>
      <c r="AP57" s="29">
        <v>6.977262112721417E-3</v>
      </c>
      <c r="AQ57" s="29">
        <v>2.0335352346505742E-2</v>
      </c>
      <c r="AR57" s="29">
        <v>3.7321087589630951E-2</v>
      </c>
      <c r="AS57" s="29">
        <v>0</v>
      </c>
      <c r="AT57" s="29">
        <v>5.5039536082972171E-2</v>
      </c>
      <c r="AU57" s="29">
        <v>1.9067712392254771E-2</v>
      </c>
      <c r="AV57" s="29">
        <v>4.5159112129370585E-2</v>
      </c>
      <c r="AW57" s="29">
        <v>5.2706512171654438E-2</v>
      </c>
      <c r="AX57" s="29">
        <v>6.5382674803422122E-2</v>
      </c>
      <c r="AY57" s="29">
        <v>4.9329367595004149E-2</v>
      </c>
      <c r="AZ57" s="29">
        <v>0</v>
      </c>
      <c r="BA57" s="29">
        <v>3.7492815463762943E-2</v>
      </c>
      <c r="BB57" s="29">
        <v>7.9074381831071919E-2</v>
      </c>
      <c r="BC57" s="29">
        <v>1.1450363895083939</v>
      </c>
      <c r="BD57" s="29">
        <v>7.8656444515261645E-2</v>
      </c>
      <c r="BE57" s="29">
        <v>6.9652364033558484E-2</v>
      </c>
      <c r="BF57" s="29">
        <v>5.0818637288851776E-2</v>
      </c>
      <c r="BG57" s="29">
        <v>3.5692734555771828E-2</v>
      </c>
      <c r="BH57" s="29">
        <v>3.2704207502646375E-2</v>
      </c>
      <c r="BI57" s="29">
        <v>2.2575288581331093E-2</v>
      </c>
      <c r="BJ57" s="29">
        <v>1.6250826846265127E-2</v>
      </c>
      <c r="BK57" s="29">
        <v>3.6414021767869453E-2</v>
      </c>
      <c r="BL57" s="29">
        <v>2.8823097094116144E-2</v>
      </c>
      <c r="BM57" s="29">
        <v>3.5864114270317896E-2</v>
      </c>
      <c r="BN57" s="29">
        <v>0</v>
      </c>
      <c r="BO57" s="29">
        <v>9.707467309285521E-2</v>
      </c>
      <c r="BP57" s="29">
        <v>4.0575922117734163E-2</v>
      </c>
      <c r="BQ57" s="29">
        <v>2.9620699447451864E-2</v>
      </c>
      <c r="BR57" s="29">
        <v>4.0926535638606251E-2</v>
      </c>
      <c r="BS57" s="29">
        <v>6.4076588008969898E-2</v>
      </c>
      <c r="BT57" s="29">
        <v>2.4040569409872103E-2</v>
      </c>
      <c r="BU57" s="29">
        <v>3.9556378811636483E-2</v>
      </c>
      <c r="BV57" s="29">
        <v>0.69322209605842677</v>
      </c>
      <c r="BW57" s="37">
        <f t="shared" si="0"/>
        <v>4.6711670721908796</v>
      </c>
    </row>
    <row r="58" spans="1:75">
      <c r="A58" s="6" t="s">
        <v>54</v>
      </c>
      <c r="B58" s="7" t="s">
        <v>220</v>
      </c>
      <c r="C58" s="28">
        <v>1.2178763175968717E-2</v>
      </c>
      <c r="D58" s="29">
        <v>1.2900225969813198E-2</v>
      </c>
      <c r="E58" s="29">
        <v>1.2420554967978909E-2</v>
      </c>
      <c r="F58" s="29">
        <v>3.5854262931699918E-3</v>
      </c>
      <c r="G58" s="29">
        <v>6.3139634794544342E-3</v>
      </c>
      <c r="H58" s="29">
        <v>1.6777657120871221E-2</v>
      </c>
      <c r="I58" s="29">
        <v>1.0190229317400138E-2</v>
      </c>
      <c r="J58" s="29">
        <v>1.1103766443332727E-2</v>
      </c>
      <c r="K58" s="29">
        <v>1.8027706221046172E-2</v>
      </c>
      <c r="L58" s="29">
        <v>1.2541311641864079E-2</v>
      </c>
      <c r="M58" s="29">
        <v>7.3701435450435884E-3</v>
      </c>
      <c r="N58" s="29">
        <v>1.1500528805529556E-2</v>
      </c>
      <c r="O58" s="29">
        <v>1.1227964879252548E-2</v>
      </c>
      <c r="P58" s="29">
        <v>1.7855100988995794E-2</v>
      </c>
      <c r="Q58" s="29">
        <v>9.8655265625384458E-3</v>
      </c>
      <c r="R58" s="29">
        <v>1.9707995906929926E-2</v>
      </c>
      <c r="S58" s="29">
        <v>4.4970443403614016E-2</v>
      </c>
      <c r="T58" s="29">
        <v>1.5492667553295012E-2</v>
      </c>
      <c r="U58" s="29">
        <v>1.3369221750834982E-2</v>
      </c>
      <c r="V58" s="29">
        <v>7.4800752939171697E-2</v>
      </c>
      <c r="W58" s="29">
        <v>1.5716834552284915E-2</v>
      </c>
      <c r="X58" s="29">
        <v>1.2032795695657444E-2</v>
      </c>
      <c r="Y58" s="29">
        <v>8.2442326593881229E-3</v>
      </c>
      <c r="Z58" s="29">
        <v>0</v>
      </c>
      <c r="AA58" s="29">
        <v>1.5748951341762664E-2</v>
      </c>
      <c r="AB58" s="29">
        <v>1.7796336226014457E-2</v>
      </c>
      <c r="AC58" s="29">
        <v>1.9753445111323004E-2</v>
      </c>
      <c r="AD58" s="29">
        <v>2.3386180187854693E-2</v>
      </c>
      <c r="AE58" s="29">
        <v>1.6476438886837308E-2</v>
      </c>
      <c r="AF58" s="29">
        <v>1.2259011595644582E-2</v>
      </c>
      <c r="AG58" s="29">
        <v>1.3302320913891901E-2</v>
      </c>
      <c r="AH58" s="29">
        <v>1.1124306160978934E-2</v>
      </c>
      <c r="AI58" s="29">
        <v>1.0335829308196001E-2</v>
      </c>
      <c r="AJ58" s="29">
        <v>1.3388832497176864E-2</v>
      </c>
      <c r="AK58" s="29">
        <v>1.3803431282233453E-2</v>
      </c>
      <c r="AL58" s="29">
        <v>1.1558733214404119E-2</v>
      </c>
      <c r="AM58" s="29">
        <v>0</v>
      </c>
      <c r="AN58" s="29">
        <v>5.9506193931808359E-3</v>
      </c>
      <c r="AO58" s="29">
        <v>0</v>
      </c>
      <c r="AP58" s="29">
        <v>1.8085058961354945E-2</v>
      </c>
      <c r="AQ58" s="29">
        <v>6.7573756545366431E-3</v>
      </c>
      <c r="AR58" s="29">
        <v>9.4399777871557351E-3</v>
      </c>
      <c r="AS58" s="29">
        <v>0</v>
      </c>
      <c r="AT58" s="29">
        <v>1.2300107648359721E-2</v>
      </c>
      <c r="AU58" s="29">
        <v>0.13211153224182978</v>
      </c>
      <c r="AV58" s="29">
        <v>1.6148306985197022E-2</v>
      </c>
      <c r="AW58" s="29">
        <v>1.8504030078853144E-2</v>
      </c>
      <c r="AX58" s="29">
        <v>1.3929154998131708E-2</v>
      </c>
      <c r="AY58" s="29">
        <v>1.507840539226798E-2</v>
      </c>
      <c r="AZ58" s="29">
        <v>0</v>
      </c>
      <c r="BA58" s="29">
        <v>1.1876476010424009E-2</v>
      </c>
      <c r="BB58" s="29">
        <v>4.0501485661145656E-2</v>
      </c>
      <c r="BC58" s="29">
        <v>2.6556661947922139E-2</v>
      </c>
      <c r="BD58" s="29">
        <v>1.0167222332071935</v>
      </c>
      <c r="BE58" s="29">
        <v>5.2824166866886979E-3</v>
      </c>
      <c r="BF58" s="29">
        <v>2.9385177898284126E-2</v>
      </c>
      <c r="BG58" s="29">
        <v>3.9257610503638588E-2</v>
      </c>
      <c r="BH58" s="29">
        <v>4.2062120907547781E-2</v>
      </c>
      <c r="BI58" s="29">
        <v>8.3697908440839366E-3</v>
      </c>
      <c r="BJ58" s="29">
        <v>8.094288351840109E-3</v>
      </c>
      <c r="BK58" s="29">
        <v>2.9154290284781829E-2</v>
      </c>
      <c r="BL58" s="29">
        <v>9.2004021641239175E-3</v>
      </c>
      <c r="BM58" s="29">
        <v>3.1280364102490014E-2</v>
      </c>
      <c r="BN58" s="29">
        <v>0</v>
      </c>
      <c r="BO58" s="29">
        <v>8.9309811709079832E-3</v>
      </c>
      <c r="BP58" s="29">
        <v>1.085671411199703E-2</v>
      </c>
      <c r="BQ58" s="29">
        <v>3.1919725627836903E-2</v>
      </c>
      <c r="BR58" s="29">
        <v>2.6484029157291269E-2</v>
      </c>
      <c r="BS58" s="29">
        <v>2.7409784835872777E-2</v>
      </c>
      <c r="BT58" s="29">
        <v>3.1717924983590481E-2</v>
      </c>
      <c r="BU58" s="29">
        <v>3.7979377472894787E-2</v>
      </c>
      <c r="BV58" s="29">
        <v>3.1551382197099485E-2</v>
      </c>
      <c r="BW58" s="37">
        <f t="shared" si="0"/>
        <v>2.3100254378682763</v>
      </c>
    </row>
    <row r="59" spans="1:75">
      <c r="A59" s="6" t="s">
        <v>55</v>
      </c>
      <c r="B59" s="7" t="s">
        <v>221</v>
      </c>
      <c r="C59" s="28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1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37">
        <f t="shared" si="0"/>
        <v>1</v>
      </c>
    </row>
    <row r="60" spans="1:75">
      <c r="A60" s="6" t="s">
        <v>56</v>
      </c>
      <c r="B60" s="7" t="s">
        <v>222</v>
      </c>
      <c r="C60" s="28">
        <v>6.4377112035964398E-2</v>
      </c>
      <c r="D60" s="29">
        <v>0.17713606459746162</v>
      </c>
      <c r="E60" s="29">
        <v>5.0458107122244945E-2</v>
      </c>
      <c r="F60" s="29">
        <v>1.767882724844376E-2</v>
      </c>
      <c r="G60" s="29">
        <v>4.9083747953960991E-2</v>
      </c>
      <c r="H60" s="29">
        <v>7.2164643446029283E-2</v>
      </c>
      <c r="I60" s="29">
        <v>0.12158775127994347</v>
      </c>
      <c r="J60" s="29">
        <v>4.5639704348956908E-2</v>
      </c>
      <c r="K60" s="29">
        <v>0.11309927918642887</v>
      </c>
      <c r="L60" s="29">
        <v>7.1885263362009996E-2</v>
      </c>
      <c r="M60" s="29">
        <v>5.0074858770383715E-2</v>
      </c>
      <c r="N60" s="29">
        <v>0.19987221612257788</v>
      </c>
      <c r="O60" s="29">
        <v>4.5374747952565082E-2</v>
      </c>
      <c r="P60" s="29">
        <v>6.1969856463950763E-2</v>
      </c>
      <c r="Q60" s="29">
        <v>0.13936685936372753</v>
      </c>
      <c r="R60" s="29">
        <v>8.6867447065424472E-2</v>
      </c>
      <c r="S60" s="29">
        <v>5.4524517470585239E-2</v>
      </c>
      <c r="T60" s="29">
        <v>6.5783816601516665E-2</v>
      </c>
      <c r="U60" s="29">
        <v>0.14099816712559088</v>
      </c>
      <c r="V60" s="29">
        <v>0.14183962932138497</v>
      </c>
      <c r="W60" s="29">
        <v>0.13466980792307834</v>
      </c>
      <c r="X60" s="29">
        <v>8.3778613773702063E-2</v>
      </c>
      <c r="Y60" s="29">
        <v>6.7352424267462949E-2</v>
      </c>
      <c r="Z60" s="29">
        <v>0</v>
      </c>
      <c r="AA60" s="29">
        <v>0.11782150628012023</v>
      </c>
      <c r="AB60" s="29">
        <v>0.10498284899613222</v>
      </c>
      <c r="AC60" s="29">
        <v>0.10479519081789368</v>
      </c>
      <c r="AD60" s="29">
        <v>0.12726628349998126</v>
      </c>
      <c r="AE60" s="29">
        <v>9.1040528326078243E-2</v>
      </c>
      <c r="AF60" s="29">
        <v>6.7360840568816638E-2</v>
      </c>
      <c r="AG60" s="29">
        <v>6.2434791810583846E-2</v>
      </c>
      <c r="AH60" s="29">
        <v>6.204053585996052E-2</v>
      </c>
      <c r="AI60" s="29">
        <v>4.7435982682187891E-2</v>
      </c>
      <c r="AJ60" s="29">
        <v>7.4567177376356875E-2</v>
      </c>
      <c r="AK60" s="29">
        <v>9.1195026740528373E-2</v>
      </c>
      <c r="AL60" s="29">
        <v>4.0021623613983481E-2</v>
      </c>
      <c r="AM60" s="29">
        <v>0</v>
      </c>
      <c r="AN60" s="29">
        <v>2.4722945185577449E-2</v>
      </c>
      <c r="AO60" s="29">
        <v>0</v>
      </c>
      <c r="AP60" s="29">
        <v>2.8244790492232275E-2</v>
      </c>
      <c r="AQ60" s="29">
        <v>3.7328910053307969E-2</v>
      </c>
      <c r="AR60" s="29">
        <v>4.7648345775359945E-2</v>
      </c>
      <c r="AS60" s="29">
        <v>0</v>
      </c>
      <c r="AT60" s="29">
        <v>6.5387917609271998E-2</v>
      </c>
      <c r="AU60" s="29">
        <v>6.2646447408206782E-2</v>
      </c>
      <c r="AV60" s="29">
        <v>7.0835516399338841E-2</v>
      </c>
      <c r="AW60" s="29">
        <v>6.9040181521098615E-2</v>
      </c>
      <c r="AX60" s="29">
        <v>6.9703210996835172E-2</v>
      </c>
      <c r="AY60" s="29">
        <v>1.4650554282285911E-2</v>
      </c>
      <c r="AZ60" s="29">
        <v>0</v>
      </c>
      <c r="BA60" s="29">
        <v>5.5410444399931202E-2</v>
      </c>
      <c r="BB60" s="29">
        <v>3.0788336774434041E-2</v>
      </c>
      <c r="BC60" s="29">
        <v>2.7527694943884181E-2</v>
      </c>
      <c r="BD60" s="29">
        <v>8.9920407595442033E-3</v>
      </c>
      <c r="BE60" s="29">
        <v>4.4385823561494935E-3</v>
      </c>
      <c r="BF60" s="29">
        <v>1.0821152375517784</v>
      </c>
      <c r="BG60" s="29">
        <v>7.2810250677030244E-2</v>
      </c>
      <c r="BH60" s="29">
        <v>3.3867744852190115E-2</v>
      </c>
      <c r="BI60" s="29">
        <v>4.1724794222957572E-2</v>
      </c>
      <c r="BJ60" s="29">
        <v>2.0173631171800033E-2</v>
      </c>
      <c r="BK60" s="29">
        <v>4.9912161434441014E-2</v>
      </c>
      <c r="BL60" s="29">
        <v>2.5056581308851418E-2</v>
      </c>
      <c r="BM60" s="29">
        <v>3.6055444926305337E-2</v>
      </c>
      <c r="BN60" s="29">
        <v>0</v>
      </c>
      <c r="BO60" s="29">
        <v>2.3406753622855405E-2</v>
      </c>
      <c r="BP60" s="29">
        <v>2.8832342296515726E-2</v>
      </c>
      <c r="BQ60" s="29">
        <v>2.7685455274788603E-2</v>
      </c>
      <c r="BR60" s="29">
        <v>5.5281471411297245E-2</v>
      </c>
      <c r="BS60" s="29">
        <v>6.8701582057315899E-2</v>
      </c>
      <c r="BT60" s="29">
        <v>3.2054805372305643E-2</v>
      </c>
      <c r="BU60" s="29">
        <v>0.14145173650402071</v>
      </c>
      <c r="BV60" s="29">
        <v>8.405174095175863E-2</v>
      </c>
      <c r="BW60" s="37">
        <f t="shared" si="0"/>
        <v>5.4870934519696881</v>
      </c>
    </row>
    <row r="61" spans="1:75">
      <c r="A61" s="6" t="s">
        <v>57</v>
      </c>
      <c r="B61" s="7" t="s">
        <v>150</v>
      </c>
      <c r="C61" s="28">
        <v>6.3511301209794547E-3</v>
      </c>
      <c r="D61" s="29">
        <v>7.1666015911091849E-3</v>
      </c>
      <c r="E61" s="29">
        <v>8.4473530101636125E-3</v>
      </c>
      <c r="F61" s="29">
        <v>3.2717708368249477E-3</v>
      </c>
      <c r="G61" s="29">
        <v>4.3556988092066087E-3</v>
      </c>
      <c r="H61" s="29">
        <v>1.1277781064019349E-2</v>
      </c>
      <c r="I61" s="29">
        <v>6.4527178241035703E-3</v>
      </c>
      <c r="J61" s="29">
        <v>7.7662384535035593E-3</v>
      </c>
      <c r="K61" s="29">
        <v>6.8397716917778812E-3</v>
      </c>
      <c r="L61" s="29">
        <v>9.2188768952461871E-3</v>
      </c>
      <c r="M61" s="29">
        <v>6.0355502292794181E-3</v>
      </c>
      <c r="N61" s="29">
        <v>5.2295825126001845E-3</v>
      </c>
      <c r="O61" s="29">
        <v>5.4639540909406257E-3</v>
      </c>
      <c r="P61" s="29">
        <v>1.1251451876692058E-2</v>
      </c>
      <c r="Q61" s="29">
        <v>7.3362638274847482E-3</v>
      </c>
      <c r="R61" s="29">
        <v>7.7271658886521087E-3</v>
      </c>
      <c r="S61" s="29">
        <v>6.4033836636731827E-3</v>
      </c>
      <c r="T61" s="29">
        <v>9.6068582975066628E-3</v>
      </c>
      <c r="U61" s="29">
        <v>1.1312066003411969E-2</v>
      </c>
      <c r="V61" s="29">
        <v>7.9737024696582767E-3</v>
      </c>
      <c r="W61" s="29">
        <v>1.0620740551866282E-2</v>
      </c>
      <c r="X61" s="29">
        <v>9.5921325191825977E-3</v>
      </c>
      <c r="Y61" s="29">
        <v>1.159106206184783E-2</v>
      </c>
      <c r="Z61" s="29">
        <v>0</v>
      </c>
      <c r="AA61" s="29">
        <v>9.3206939346617106E-3</v>
      </c>
      <c r="AB61" s="29">
        <v>1.1035421498512679E-2</v>
      </c>
      <c r="AC61" s="29">
        <v>8.5643613695455378E-3</v>
      </c>
      <c r="AD61" s="29">
        <v>1.3971537403546331E-2</v>
      </c>
      <c r="AE61" s="29">
        <v>1.6568122245515512E-2</v>
      </c>
      <c r="AF61" s="29">
        <v>8.0433014221268466E-3</v>
      </c>
      <c r="AG61" s="29">
        <v>7.8994244873440631E-3</v>
      </c>
      <c r="AH61" s="29">
        <v>1.3126904389444955E-2</v>
      </c>
      <c r="AI61" s="29">
        <v>9.1797446141656993E-3</v>
      </c>
      <c r="AJ61" s="29">
        <v>9.1616318147255162E-3</v>
      </c>
      <c r="AK61" s="29">
        <v>2.1201742254792467E-2</v>
      </c>
      <c r="AL61" s="29">
        <v>9.7819486522124112E-3</v>
      </c>
      <c r="AM61" s="29">
        <v>0</v>
      </c>
      <c r="AN61" s="29">
        <v>2.6921337845809716E-3</v>
      </c>
      <c r="AO61" s="29">
        <v>0</v>
      </c>
      <c r="AP61" s="29">
        <v>1.8318936160664149E-3</v>
      </c>
      <c r="AQ61" s="29">
        <v>5.4265022166596569E-3</v>
      </c>
      <c r="AR61" s="29">
        <v>7.2747843766637682E-3</v>
      </c>
      <c r="AS61" s="29">
        <v>0</v>
      </c>
      <c r="AT61" s="29">
        <v>1.4910783518542534E-2</v>
      </c>
      <c r="AU61" s="29">
        <v>3.5172539281365734E-3</v>
      </c>
      <c r="AV61" s="29">
        <v>1.6294286291864638E-2</v>
      </c>
      <c r="AW61" s="29">
        <v>1.5272631204576252E-2</v>
      </c>
      <c r="AX61" s="29">
        <v>1.8409939256066692E-2</v>
      </c>
      <c r="AY61" s="29">
        <v>5.6517495257417793E-3</v>
      </c>
      <c r="AZ61" s="29">
        <v>0</v>
      </c>
      <c r="BA61" s="29">
        <v>1.4321262673385854E-2</v>
      </c>
      <c r="BB61" s="29">
        <v>2.5009763022127117E-2</v>
      </c>
      <c r="BC61" s="29">
        <v>2.5251360147932361E-2</v>
      </c>
      <c r="BD61" s="29">
        <v>6.3391402578879437E-3</v>
      </c>
      <c r="BE61" s="29">
        <v>2.1239824712474815E-3</v>
      </c>
      <c r="BF61" s="29">
        <v>1.7274757299299007E-2</v>
      </c>
      <c r="BG61" s="29">
        <v>1.0255459374321481</v>
      </c>
      <c r="BH61" s="29">
        <v>2.763755775417065E-2</v>
      </c>
      <c r="BI61" s="29">
        <v>2.0225525861164943E-2</v>
      </c>
      <c r="BJ61" s="29">
        <v>8.1831860575590915E-3</v>
      </c>
      <c r="BK61" s="29">
        <v>1.0870638437196064E-2</v>
      </c>
      <c r="BL61" s="29">
        <v>1.2638715473361097E-2</v>
      </c>
      <c r="BM61" s="29">
        <v>2.7290131165310538E-2</v>
      </c>
      <c r="BN61" s="29">
        <v>0</v>
      </c>
      <c r="BO61" s="29">
        <v>1.1170953063044577E-2</v>
      </c>
      <c r="BP61" s="29">
        <v>1.3996704960071889E-2</v>
      </c>
      <c r="BQ61" s="29">
        <v>1.2919333357110315E-2</v>
      </c>
      <c r="BR61" s="29">
        <v>2.5586408894119433E-2</v>
      </c>
      <c r="BS61" s="29">
        <v>1.5175174238115869E-2</v>
      </c>
      <c r="BT61" s="29">
        <v>1.19813028788699E-2</v>
      </c>
      <c r="BU61" s="29">
        <v>1.1276155604359907E-2</v>
      </c>
      <c r="BV61" s="29">
        <v>3.2779918544995089E-2</v>
      </c>
      <c r="BW61" s="37">
        <f t="shared" si="0"/>
        <v>1.7680265556887009</v>
      </c>
    </row>
    <row r="62" spans="1:75">
      <c r="A62" s="6" t="s">
        <v>58</v>
      </c>
      <c r="B62" s="7" t="s">
        <v>223</v>
      </c>
      <c r="C62" s="28">
        <v>1.2865964925333685E-2</v>
      </c>
      <c r="D62" s="29">
        <v>1.4539795097484688E-2</v>
      </c>
      <c r="E62" s="29">
        <v>1.580220477191201E-2</v>
      </c>
      <c r="F62" s="29">
        <v>4.4213133031968345E-3</v>
      </c>
      <c r="G62" s="29">
        <v>9.8855087200033099E-3</v>
      </c>
      <c r="H62" s="29">
        <v>1.8910147946270831E-2</v>
      </c>
      <c r="I62" s="29">
        <v>1.1864245902920225E-2</v>
      </c>
      <c r="J62" s="29">
        <v>1.4850936162654926E-2</v>
      </c>
      <c r="K62" s="29">
        <v>1.5285313161418786E-2</v>
      </c>
      <c r="L62" s="29">
        <v>2.3030348858051306E-2</v>
      </c>
      <c r="M62" s="29">
        <v>2.015068224078722E-2</v>
      </c>
      <c r="N62" s="29">
        <v>9.9339442816677066E-3</v>
      </c>
      <c r="O62" s="29">
        <v>1.1157558671953826E-2</v>
      </c>
      <c r="P62" s="29">
        <v>1.9119748576721388E-2</v>
      </c>
      <c r="Q62" s="29">
        <v>1.2357241305671104E-2</v>
      </c>
      <c r="R62" s="29">
        <v>1.5439000709216718E-2</v>
      </c>
      <c r="S62" s="29">
        <v>1.2191587426501765E-2</v>
      </c>
      <c r="T62" s="29">
        <v>1.7269733957985169E-2</v>
      </c>
      <c r="U62" s="29">
        <v>3.3043449892986534E-2</v>
      </c>
      <c r="V62" s="29">
        <v>1.9456268311491508E-2</v>
      </c>
      <c r="W62" s="29">
        <v>1.9294105296592267E-2</v>
      </c>
      <c r="X62" s="29">
        <v>2.3642137670112955E-2</v>
      </c>
      <c r="Y62" s="29">
        <v>2.1386914527752585E-2</v>
      </c>
      <c r="Z62" s="29">
        <v>0</v>
      </c>
      <c r="AA62" s="29">
        <v>1.9168493106877793E-2</v>
      </c>
      <c r="AB62" s="29">
        <v>2.8523025165747569E-2</v>
      </c>
      <c r="AC62" s="29">
        <v>2.2085603210378744E-2</v>
      </c>
      <c r="AD62" s="29">
        <v>3.5230701568369924E-2</v>
      </c>
      <c r="AE62" s="29">
        <v>2.792194626181475E-2</v>
      </c>
      <c r="AF62" s="29">
        <v>2.2489526486298171E-2</v>
      </c>
      <c r="AG62" s="29">
        <v>2.1308083410170566E-2</v>
      </c>
      <c r="AH62" s="29">
        <v>2.3193600510528097E-2</v>
      </c>
      <c r="AI62" s="29">
        <v>1.4743657585545316E-2</v>
      </c>
      <c r="AJ62" s="29">
        <v>1.9492757330231508E-2</v>
      </c>
      <c r="AK62" s="29">
        <v>4.0058491210602593E-2</v>
      </c>
      <c r="AL62" s="29">
        <v>2.512729836325887E-2</v>
      </c>
      <c r="AM62" s="29">
        <v>0</v>
      </c>
      <c r="AN62" s="29">
        <v>9.8954892805862404E-3</v>
      </c>
      <c r="AO62" s="29">
        <v>0</v>
      </c>
      <c r="AP62" s="29">
        <v>4.5235275866623952E-3</v>
      </c>
      <c r="AQ62" s="29">
        <v>1.0550784765047994E-2</v>
      </c>
      <c r="AR62" s="29">
        <v>1.4672241289517229E-2</v>
      </c>
      <c r="AS62" s="29">
        <v>0</v>
      </c>
      <c r="AT62" s="29">
        <v>2.155097245522964E-2</v>
      </c>
      <c r="AU62" s="29">
        <v>5.4235856247003287E-3</v>
      </c>
      <c r="AV62" s="29">
        <v>1.6968207883670317E-2</v>
      </c>
      <c r="AW62" s="29">
        <v>1.6727716025913806E-2</v>
      </c>
      <c r="AX62" s="29">
        <v>2.2480538978556834E-2</v>
      </c>
      <c r="AY62" s="29">
        <v>1.9908595684787981E-2</v>
      </c>
      <c r="AZ62" s="29">
        <v>0</v>
      </c>
      <c r="BA62" s="29">
        <v>4.3926489549882271E-2</v>
      </c>
      <c r="BB62" s="29">
        <v>3.6029976375295716E-2</v>
      </c>
      <c r="BC62" s="29">
        <v>5.9200066343800643E-2</v>
      </c>
      <c r="BD62" s="29">
        <v>8.1568818377705798E-3</v>
      </c>
      <c r="BE62" s="29">
        <v>4.1987016522282272E-3</v>
      </c>
      <c r="BF62" s="29">
        <v>3.1614809447720438E-2</v>
      </c>
      <c r="BG62" s="29">
        <v>4.1152141120563888E-2</v>
      </c>
      <c r="BH62" s="29">
        <v>1.0621605549105932</v>
      </c>
      <c r="BI62" s="29">
        <v>5.7663016209384688E-2</v>
      </c>
      <c r="BJ62" s="29">
        <v>1.7789850399992754E-2</v>
      </c>
      <c r="BK62" s="29">
        <v>2.3220751368696897E-2</v>
      </c>
      <c r="BL62" s="29">
        <v>1.7290819654524673E-2</v>
      </c>
      <c r="BM62" s="29">
        <v>5.4524898191646055E-2</v>
      </c>
      <c r="BN62" s="29">
        <v>0</v>
      </c>
      <c r="BO62" s="29">
        <v>2.7105924278122518E-2</v>
      </c>
      <c r="BP62" s="29">
        <v>1.9771878970721975E-2</v>
      </c>
      <c r="BQ62" s="29">
        <v>2.7198435407073607E-2</v>
      </c>
      <c r="BR62" s="29">
        <v>1.9017497397876656E-2</v>
      </c>
      <c r="BS62" s="29">
        <v>2.7778492517210526E-2</v>
      </c>
      <c r="BT62" s="29">
        <v>1.5418370659460463E-2</v>
      </c>
      <c r="BU62" s="29">
        <v>1.9731566819980145E-2</v>
      </c>
      <c r="BV62" s="29">
        <v>5.5378945802661853E-2</v>
      </c>
      <c r="BW62" s="37">
        <f t="shared" si="0"/>
        <v>2.4862730644183921</v>
      </c>
    </row>
    <row r="63" spans="1:75">
      <c r="A63" s="6" t="s">
        <v>59</v>
      </c>
      <c r="B63" s="7" t="s">
        <v>224</v>
      </c>
      <c r="C63" s="28">
        <v>2.1653743980031095E-3</v>
      </c>
      <c r="D63" s="29">
        <v>1.2295426270657142E-3</v>
      </c>
      <c r="E63" s="29">
        <v>4.5239072607615068E-3</v>
      </c>
      <c r="F63" s="29">
        <v>3.1099665884544523E-3</v>
      </c>
      <c r="G63" s="29">
        <v>2.3746696176580656E-3</v>
      </c>
      <c r="H63" s="29">
        <v>1.6608780222631533E-3</v>
      </c>
      <c r="I63" s="29">
        <v>1.0256985721111035E-3</v>
      </c>
      <c r="J63" s="29">
        <v>2.043302132075534E-3</v>
      </c>
      <c r="K63" s="29">
        <v>1.4624948004434302E-3</v>
      </c>
      <c r="L63" s="29">
        <v>2.5885488517116951E-3</v>
      </c>
      <c r="M63" s="29">
        <v>8.2228017426393856E-4</v>
      </c>
      <c r="N63" s="29">
        <v>6.9076815852542892E-4</v>
      </c>
      <c r="O63" s="29">
        <v>5.8612793054699697E-4</v>
      </c>
      <c r="P63" s="29">
        <v>7.6849568939382762E-4</v>
      </c>
      <c r="Q63" s="29">
        <v>2.3540274302901454E-3</v>
      </c>
      <c r="R63" s="29">
        <v>3.3081633650402977E-3</v>
      </c>
      <c r="S63" s="29">
        <v>1.0249466440083004E-3</v>
      </c>
      <c r="T63" s="29">
        <v>1.4200092197528998E-3</v>
      </c>
      <c r="U63" s="29">
        <v>8.4584304601514177E-4</v>
      </c>
      <c r="V63" s="29">
        <v>8.7398922764084133E-4</v>
      </c>
      <c r="W63" s="29">
        <v>2.3238295050173972E-3</v>
      </c>
      <c r="X63" s="29">
        <v>1.2291199203271921E-3</v>
      </c>
      <c r="Y63" s="29">
        <v>1.5123027885991843E-3</v>
      </c>
      <c r="Z63" s="29">
        <v>0</v>
      </c>
      <c r="AA63" s="29">
        <v>1.7627940197413271E-3</v>
      </c>
      <c r="AB63" s="29">
        <v>2.055005366167718E-3</v>
      </c>
      <c r="AC63" s="29">
        <v>1.7081714640602326E-3</v>
      </c>
      <c r="AD63" s="29">
        <v>2.3165410409054649E-3</v>
      </c>
      <c r="AE63" s="29">
        <v>1.591702071862002E-3</v>
      </c>
      <c r="AF63" s="29">
        <v>1.4050736218429751E-3</v>
      </c>
      <c r="AG63" s="29">
        <v>1.404971175602296E-3</v>
      </c>
      <c r="AH63" s="29">
        <v>2.0772379728077332E-3</v>
      </c>
      <c r="AI63" s="29">
        <v>1.5367478260973869E-3</v>
      </c>
      <c r="AJ63" s="29">
        <v>1.5072300724661464E-3</v>
      </c>
      <c r="AK63" s="29">
        <v>2.9038617392870497E-3</v>
      </c>
      <c r="AL63" s="29">
        <v>9.4002161729238591E-4</v>
      </c>
      <c r="AM63" s="29">
        <v>0</v>
      </c>
      <c r="AN63" s="29">
        <v>4.4805837496841378E-4</v>
      </c>
      <c r="AO63" s="29">
        <v>0</v>
      </c>
      <c r="AP63" s="29">
        <v>2.185739856200913E-4</v>
      </c>
      <c r="AQ63" s="29">
        <v>4.5234847053739305E-4</v>
      </c>
      <c r="AR63" s="29">
        <v>1.7826542295719579E-3</v>
      </c>
      <c r="AS63" s="29">
        <v>0</v>
      </c>
      <c r="AT63" s="29">
        <v>7.4168604475831942E-4</v>
      </c>
      <c r="AU63" s="29">
        <v>4.5469260297875669E-4</v>
      </c>
      <c r="AV63" s="29">
        <v>2.1019122373929586E-3</v>
      </c>
      <c r="AW63" s="29">
        <v>2.1704208656824786E-3</v>
      </c>
      <c r="AX63" s="29">
        <v>2.1934507395293987E-3</v>
      </c>
      <c r="AY63" s="29">
        <v>7.9309434158000727E-4</v>
      </c>
      <c r="AZ63" s="29">
        <v>0</v>
      </c>
      <c r="BA63" s="29">
        <v>2.1574177547127368E-3</v>
      </c>
      <c r="BB63" s="29">
        <v>7.8944448639673814E-4</v>
      </c>
      <c r="BC63" s="29">
        <v>6.3200336864925903E-4</v>
      </c>
      <c r="BD63" s="29">
        <v>1.1814944841075259E-3</v>
      </c>
      <c r="BE63" s="29">
        <v>4.3255865767771387E-4</v>
      </c>
      <c r="BF63" s="29">
        <v>1.4469090068848194E-3</v>
      </c>
      <c r="BG63" s="29">
        <v>1.9588408488937442E-3</v>
      </c>
      <c r="BH63" s="29">
        <v>8.3715826785327847E-4</v>
      </c>
      <c r="BI63" s="29">
        <v>1.0005486576157756</v>
      </c>
      <c r="BJ63" s="29">
        <v>1.1417733203805212E-3</v>
      </c>
      <c r="BK63" s="29">
        <v>8.2339685729983854E-4</v>
      </c>
      <c r="BL63" s="29">
        <v>9.8706639489279878E-4</v>
      </c>
      <c r="BM63" s="29">
        <v>7.9579840553096147E-4</v>
      </c>
      <c r="BN63" s="29">
        <v>0</v>
      </c>
      <c r="BO63" s="29">
        <v>1.4333519984017647E-3</v>
      </c>
      <c r="BP63" s="29">
        <v>1.0008421778751682E-3</v>
      </c>
      <c r="BQ63" s="29">
        <v>5.5239127536115494E-4</v>
      </c>
      <c r="BR63" s="29">
        <v>1.662909404326815E-3</v>
      </c>
      <c r="BS63" s="29">
        <v>7.5615916014445158E-4</v>
      </c>
      <c r="BT63" s="29">
        <v>6.3833265656718921E-4</v>
      </c>
      <c r="BU63" s="29">
        <v>1.079700191712728E-3</v>
      </c>
      <c r="BV63" s="29">
        <v>0.17233551924595633</v>
      </c>
      <c r="BW63" s="37">
        <f t="shared" si="0"/>
        <v>1.2657022614301225</v>
      </c>
    </row>
    <row r="64" spans="1:75">
      <c r="A64" s="6" t="s">
        <v>60</v>
      </c>
      <c r="B64" s="7" t="s">
        <v>225</v>
      </c>
      <c r="C64" s="28">
        <v>3.1527302764857885E-3</v>
      </c>
      <c r="D64" s="29">
        <v>2.7863404376237588E-3</v>
      </c>
      <c r="E64" s="29">
        <v>4.8094001497349121E-3</v>
      </c>
      <c r="F64" s="29">
        <v>1.8852566201140398E-3</v>
      </c>
      <c r="G64" s="29">
        <v>2.7041868871787349E-3</v>
      </c>
      <c r="H64" s="29">
        <v>5.4734365318563506E-3</v>
      </c>
      <c r="I64" s="29">
        <v>2.7638196953809549E-3</v>
      </c>
      <c r="J64" s="29">
        <v>3.6425305856102306E-3</v>
      </c>
      <c r="K64" s="29">
        <v>3.2688333409333376E-3</v>
      </c>
      <c r="L64" s="29">
        <v>4.059408289610939E-3</v>
      </c>
      <c r="M64" s="29">
        <v>2.6439541652007324E-3</v>
      </c>
      <c r="N64" s="29">
        <v>1.8973301843835033E-3</v>
      </c>
      <c r="O64" s="29">
        <v>2.4304635981140668E-3</v>
      </c>
      <c r="P64" s="29">
        <v>3.0027078286932385E-3</v>
      </c>
      <c r="Q64" s="29">
        <v>2.8766781913492239E-3</v>
      </c>
      <c r="R64" s="29">
        <v>3.4548744071476304E-3</v>
      </c>
      <c r="S64" s="29">
        <v>2.0093158407300648E-3</v>
      </c>
      <c r="T64" s="29">
        <v>2.7172357270054625E-3</v>
      </c>
      <c r="U64" s="29">
        <v>7.0730765983836432E-3</v>
      </c>
      <c r="V64" s="29">
        <v>4.6641228256424482E-3</v>
      </c>
      <c r="W64" s="29">
        <v>4.347627819154605E-3</v>
      </c>
      <c r="X64" s="29">
        <v>5.0677495400438454E-3</v>
      </c>
      <c r="Y64" s="29">
        <v>7.2425894554783233E-3</v>
      </c>
      <c r="Z64" s="29">
        <v>0</v>
      </c>
      <c r="AA64" s="29">
        <v>3.5082534847440039E-3</v>
      </c>
      <c r="AB64" s="29">
        <v>4.9430627944485675E-3</v>
      </c>
      <c r="AC64" s="29">
        <v>1.050014214023906E-2</v>
      </c>
      <c r="AD64" s="29">
        <v>5.1395872153181602E-3</v>
      </c>
      <c r="AE64" s="29">
        <v>6.1760646022279344E-3</v>
      </c>
      <c r="AF64" s="29">
        <v>1.0292527511651623E-2</v>
      </c>
      <c r="AG64" s="29">
        <v>8.9535400943123282E-3</v>
      </c>
      <c r="AH64" s="29">
        <v>2.4465638444242491E-2</v>
      </c>
      <c r="AI64" s="29">
        <v>3.9465410570200178E-2</v>
      </c>
      <c r="AJ64" s="29">
        <v>5.4700449839091593E-3</v>
      </c>
      <c r="AK64" s="29">
        <v>2.7866937795463467E-2</v>
      </c>
      <c r="AL64" s="29">
        <v>8.1284528422930449E-2</v>
      </c>
      <c r="AM64" s="29">
        <v>0</v>
      </c>
      <c r="AN64" s="29">
        <v>6.5906868668757492E-3</v>
      </c>
      <c r="AO64" s="29">
        <v>0</v>
      </c>
      <c r="AP64" s="29">
        <v>4.1745432091443218E-3</v>
      </c>
      <c r="AQ64" s="29">
        <v>3.6695339674768387E-2</v>
      </c>
      <c r="AR64" s="29">
        <v>1.0352131424543248E-2</v>
      </c>
      <c r="AS64" s="29">
        <v>0</v>
      </c>
      <c r="AT64" s="29">
        <v>2.7948305200746811E-3</v>
      </c>
      <c r="AU64" s="29">
        <v>4.9491228028070034E-3</v>
      </c>
      <c r="AV64" s="29">
        <v>5.1993681743542214E-3</v>
      </c>
      <c r="AW64" s="29">
        <v>4.7505740971408531E-3</v>
      </c>
      <c r="AX64" s="29">
        <v>6.4228207654712403E-3</v>
      </c>
      <c r="AY64" s="29">
        <v>3.7084389314734692E-2</v>
      </c>
      <c r="AZ64" s="29">
        <v>0</v>
      </c>
      <c r="BA64" s="29">
        <v>5.3617943612065833E-3</v>
      </c>
      <c r="BB64" s="29">
        <v>6.0875882033044034E-3</v>
      </c>
      <c r="BC64" s="29">
        <v>2.6731029511038438E-3</v>
      </c>
      <c r="BD64" s="29">
        <v>1.4406845761249694E-3</v>
      </c>
      <c r="BE64" s="29">
        <v>4.9273682851373431E-4</v>
      </c>
      <c r="BF64" s="29">
        <v>3.7688782015044844E-3</v>
      </c>
      <c r="BG64" s="29">
        <v>4.1792558949691324E-3</v>
      </c>
      <c r="BH64" s="29">
        <v>1.3432998576404087E-2</v>
      </c>
      <c r="BI64" s="29">
        <v>2.8652293643738262E-3</v>
      </c>
      <c r="BJ64" s="29">
        <v>1.0019545030058221</v>
      </c>
      <c r="BK64" s="29">
        <v>2.9330199519812775E-3</v>
      </c>
      <c r="BL64" s="29">
        <v>2.1533695547681446E-3</v>
      </c>
      <c r="BM64" s="29">
        <v>2.3294217651639096E-3</v>
      </c>
      <c r="BN64" s="29">
        <v>0</v>
      </c>
      <c r="BO64" s="29">
        <v>3.250208394419701E-3</v>
      </c>
      <c r="BP64" s="29">
        <v>9.448887161834953E-3</v>
      </c>
      <c r="BQ64" s="29">
        <v>3.5320008841318944E-3</v>
      </c>
      <c r="BR64" s="29">
        <v>3.5420759393980988E-3</v>
      </c>
      <c r="BS64" s="29">
        <v>3.2668585876442476E-3</v>
      </c>
      <c r="BT64" s="29">
        <v>2.7504418918917139E-3</v>
      </c>
      <c r="BU64" s="29">
        <v>4.3234352439622363E-3</v>
      </c>
      <c r="BV64" s="29">
        <v>7.4359233046062581E-2</v>
      </c>
      <c r="BW64" s="37">
        <f t="shared" si="0"/>
        <v>1.5851989382900438</v>
      </c>
    </row>
    <row r="65" spans="1:75">
      <c r="A65" s="6" t="s">
        <v>61</v>
      </c>
      <c r="B65" s="7" t="s">
        <v>226</v>
      </c>
      <c r="C65" s="28">
        <v>2.3939993156877902E-4</v>
      </c>
      <c r="D65" s="29">
        <v>1.5906040441187515E-4</v>
      </c>
      <c r="E65" s="29">
        <v>1.2562268927373153E-3</v>
      </c>
      <c r="F65" s="29">
        <v>7.5539309704766662E-6</v>
      </c>
      <c r="G65" s="29">
        <v>9.0485330047381737E-6</v>
      </c>
      <c r="H65" s="29">
        <v>1.163288673281214E-5</v>
      </c>
      <c r="I65" s="29">
        <v>9.5939747019924723E-5</v>
      </c>
      <c r="J65" s="29">
        <v>2.0615400266029741E-5</v>
      </c>
      <c r="K65" s="29">
        <v>5.5252782377299108E-5</v>
      </c>
      <c r="L65" s="29">
        <v>8.5642485007348686E-5</v>
      </c>
      <c r="M65" s="29">
        <v>2.1191016485864625E-5</v>
      </c>
      <c r="N65" s="29">
        <v>1.5255978173777641E-5</v>
      </c>
      <c r="O65" s="29">
        <v>5.5359180384205597E-6</v>
      </c>
      <c r="P65" s="29">
        <v>8.3276429538869002E-6</v>
      </c>
      <c r="Q65" s="29">
        <v>1.265193215460142E-5</v>
      </c>
      <c r="R65" s="29">
        <v>1.2427528333687422E-5</v>
      </c>
      <c r="S65" s="29">
        <v>6.6229663332744646E-6</v>
      </c>
      <c r="T65" s="29">
        <v>1.4392148175147486E-5</v>
      </c>
      <c r="U65" s="29">
        <v>1.1317929129033004E-5</v>
      </c>
      <c r="V65" s="29">
        <v>1.1864390248834589E-5</v>
      </c>
      <c r="W65" s="29">
        <v>1.3522202818932168E-5</v>
      </c>
      <c r="X65" s="29">
        <v>9.1105616189626283E-6</v>
      </c>
      <c r="Y65" s="29">
        <v>8.1742400843083079E-6</v>
      </c>
      <c r="Z65" s="29">
        <v>0</v>
      </c>
      <c r="AA65" s="29">
        <v>1.1057177860261622E-5</v>
      </c>
      <c r="AB65" s="29">
        <v>1.2220497268138567E-5</v>
      </c>
      <c r="AC65" s="29">
        <v>2.1148459124929723E-5</v>
      </c>
      <c r="AD65" s="29">
        <v>1.4147503907688976E-5</v>
      </c>
      <c r="AE65" s="29">
        <v>1.3739661934064824E-5</v>
      </c>
      <c r="AF65" s="29">
        <v>1.019617687540375E-5</v>
      </c>
      <c r="AG65" s="29">
        <v>1.0180240815067763E-5</v>
      </c>
      <c r="AH65" s="29">
        <v>1.1254992341433465E-5</v>
      </c>
      <c r="AI65" s="29">
        <v>9.521315698977923E-6</v>
      </c>
      <c r="AJ65" s="29">
        <v>1.1536999125929288E-5</v>
      </c>
      <c r="AK65" s="29">
        <v>1.4678528256268954E-5</v>
      </c>
      <c r="AL65" s="29">
        <v>6.608509285779887E-6</v>
      </c>
      <c r="AM65" s="29">
        <v>0</v>
      </c>
      <c r="AN65" s="29">
        <v>2.9855444403701753E-6</v>
      </c>
      <c r="AO65" s="29">
        <v>0</v>
      </c>
      <c r="AP65" s="29">
        <v>2.5889399627754856E-6</v>
      </c>
      <c r="AQ65" s="29">
        <v>5.5989844125635326E-6</v>
      </c>
      <c r="AR65" s="29">
        <v>9.9294162341354181E-6</v>
      </c>
      <c r="AS65" s="29">
        <v>0</v>
      </c>
      <c r="AT65" s="29">
        <v>8.619357989592043E-6</v>
      </c>
      <c r="AU65" s="29">
        <v>4.5108362000036017E-6</v>
      </c>
      <c r="AV65" s="29">
        <v>1.1455736765669345E-5</v>
      </c>
      <c r="AW65" s="29">
        <v>1.1430228556599838E-5</v>
      </c>
      <c r="AX65" s="29">
        <v>1.1460513608896509E-5</v>
      </c>
      <c r="AY65" s="29">
        <v>4.5785325582921163E-6</v>
      </c>
      <c r="AZ65" s="29">
        <v>0</v>
      </c>
      <c r="BA65" s="29">
        <v>3.2100254220744622E-5</v>
      </c>
      <c r="BB65" s="29">
        <v>2.7425319055580617E-5</v>
      </c>
      <c r="BC65" s="29">
        <v>3.1974990997490743E-5</v>
      </c>
      <c r="BD65" s="29">
        <v>5.1398240691912908E-6</v>
      </c>
      <c r="BE65" s="29">
        <v>2.8788669381975236E-6</v>
      </c>
      <c r="BF65" s="29">
        <v>4.2516443584207835E-5</v>
      </c>
      <c r="BG65" s="29">
        <v>6.3121041646095637E-5</v>
      </c>
      <c r="BH65" s="29">
        <v>6.8869871927004967E-6</v>
      </c>
      <c r="BI65" s="29">
        <v>1.7560303757395537E-5</v>
      </c>
      <c r="BJ65" s="29">
        <v>1.3923441703196477E-5</v>
      </c>
      <c r="BK65" s="29">
        <v>1.0232053586163743</v>
      </c>
      <c r="BL65" s="29">
        <v>9.3629631910909568E-4</v>
      </c>
      <c r="BM65" s="29">
        <v>1.7366791284128369E-5</v>
      </c>
      <c r="BN65" s="29">
        <v>0</v>
      </c>
      <c r="BO65" s="29">
        <v>7.9279961314597303E-6</v>
      </c>
      <c r="BP65" s="29">
        <v>9.9952282572844556E-6</v>
      </c>
      <c r="BQ65" s="29">
        <v>9.8084487149848125E-6</v>
      </c>
      <c r="BR65" s="29">
        <v>9.659555124634167E-5</v>
      </c>
      <c r="BS65" s="29">
        <v>2.0045249955055028E-5</v>
      </c>
      <c r="BT65" s="29">
        <v>4.1846387293553279E-5</v>
      </c>
      <c r="BU65" s="29">
        <v>1.3377832335916523E-5</v>
      </c>
      <c r="BV65" s="29">
        <v>3.0787058777138876E-4</v>
      </c>
      <c r="BW65" s="37">
        <f t="shared" si="0"/>
        <v>1.0272202320835064</v>
      </c>
    </row>
    <row r="66" spans="1:75">
      <c r="A66" s="6" t="s">
        <v>62</v>
      </c>
      <c r="B66" s="7" t="s">
        <v>227</v>
      </c>
      <c r="C66" s="28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1</v>
      </c>
      <c r="BM66" s="29">
        <v>0</v>
      </c>
      <c r="BN66" s="29">
        <v>0</v>
      </c>
      <c r="BO66" s="29">
        <v>0</v>
      </c>
      <c r="BP66" s="29">
        <v>0</v>
      </c>
      <c r="BQ66" s="29">
        <v>0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37">
        <f t="shared" si="0"/>
        <v>1</v>
      </c>
    </row>
    <row r="67" spans="1:75">
      <c r="A67" s="6" t="s">
        <v>63</v>
      </c>
      <c r="B67" s="7" t="s">
        <v>156</v>
      </c>
      <c r="C67" s="28">
        <v>9.6578893951333343E-4</v>
      </c>
      <c r="D67" s="29">
        <v>9.4766459065430755E-4</v>
      </c>
      <c r="E67" s="29">
        <v>7.1430317142763197E-4</v>
      </c>
      <c r="F67" s="29">
        <v>3.5761901595235542E-4</v>
      </c>
      <c r="G67" s="29">
        <v>5.6780640683618032E-4</v>
      </c>
      <c r="H67" s="29">
        <v>2.4381705992845069E-3</v>
      </c>
      <c r="I67" s="29">
        <v>8.3150716372078356E-4</v>
      </c>
      <c r="J67" s="29">
        <v>1.5069336405594807E-3</v>
      </c>
      <c r="K67" s="29">
        <v>1.6877270576490828E-3</v>
      </c>
      <c r="L67" s="29">
        <v>1.7901675409737225E-3</v>
      </c>
      <c r="M67" s="29">
        <v>8.0119045018533196E-4</v>
      </c>
      <c r="N67" s="29">
        <v>8.3897640892866508E-4</v>
      </c>
      <c r="O67" s="29">
        <v>5.8321802130825197E-4</v>
      </c>
      <c r="P67" s="29">
        <v>1.1149985680873234E-3</v>
      </c>
      <c r="Q67" s="29">
        <v>1.2015917322713073E-3</v>
      </c>
      <c r="R67" s="29">
        <v>9.2416378108405896E-4</v>
      </c>
      <c r="S67" s="29">
        <v>9.6399617999329203E-4</v>
      </c>
      <c r="T67" s="29">
        <v>1.5065314574962201E-3</v>
      </c>
      <c r="U67" s="29">
        <v>6.0166892255758614E-3</v>
      </c>
      <c r="V67" s="29">
        <v>2.6886842129493034E-3</v>
      </c>
      <c r="W67" s="29">
        <v>1.8101998704401936E-3</v>
      </c>
      <c r="X67" s="29">
        <v>3.1360415936315376E-3</v>
      </c>
      <c r="Y67" s="29">
        <v>2.9966494004755109E-3</v>
      </c>
      <c r="Z67" s="29">
        <v>0</v>
      </c>
      <c r="AA67" s="29">
        <v>1.7754798183057037E-3</v>
      </c>
      <c r="AB67" s="29">
        <v>1.8862017303991096E-3</v>
      </c>
      <c r="AC67" s="29">
        <v>1.7566353378695343E-3</v>
      </c>
      <c r="AD67" s="29">
        <v>2.2704090390958317E-3</v>
      </c>
      <c r="AE67" s="29">
        <v>2.3181527467013691E-3</v>
      </c>
      <c r="AF67" s="29">
        <v>1.6712973583439532E-3</v>
      </c>
      <c r="AG67" s="29">
        <v>1.7693628879008707E-3</v>
      </c>
      <c r="AH67" s="29">
        <v>3.6069459236864618E-3</v>
      </c>
      <c r="AI67" s="29">
        <v>8.7274104289661249E-4</v>
      </c>
      <c r="AJ67" s="29">
        <v>1.996863247542714E-3</v>
      </c>
      <c r="AK67" s="29">
        <v>1.3362926013377517E-3</v>
      </c>
      <c r="AL67" s="29">
        <v>1.3664777295335569E-3</v>
      </c>
      <c r="AM67" s="29">
        <v>0</v>
      </c>
      <c r="AN67" s="29">
        <v>8.3662445558358605E-4</v>
      </c>
      <c r="AO67" s="29">
        <v>0</v>
      </c>
      <c r="AP67" s="29">
        <v>4.3955694763436119E-4</v>
      </c>
      <c r="AQ67" s="29">
        <v>8.8363716005894163E-4</v>
      </c>
      <c r="AR67" s="29">
        <v>8.5668646638418708E-4</v>
      </c>
      <c r="AS67" s="29">
        <v>0</v>
      </c>
      <c r="AT67" s="29">
        <v>1.8216065393880443E-3</v>
      </c>
      <c r="AU67" s="29">
        <v>9.1182388797385479E-4</v>
      </c>
      <c r="AV67" s="29">
        <v>2.0340483496045112E-3</v>
      </c>
      <c r="AW67" s="29">
        <v>1.837925652194402E-3</v>
      </c>
      <c r="AX67" s="29">
        <v>1.7166138787916244E-3</v>
      </c>
      <c r="AY67" s="29">
        <v>1.6907650946078052E-3</v>
      </c>
      <c r="AZ67" s="29">
        <v>0</v>
      </c>
      <c r="BA67" s="29">
        <v>6.4085211490996262E-3</v>
      </c>
      <c r="BB67" s="29">
        <v>1.3456889646743151E-3</v>
      </c>
      <c r="BC67" s="29">
        <v>2.538695809143465E-3</v>
      </c>
      <c r="BD67" s="29">
        <v>1.2498995533890864E-3</v>
      </c>
      <c r="BE67" s="29">
        <v>2.323939088771772E-4</v>
      </c>
      <c r="BF67" s="29">
        <v>2.4618185277889824E-3</v>
      </c>
      <c r="BG67" s="29">
        <v>1.0328101967182193E-3</v>
      </c>
      <c r="BH67" s="29">
        <v>1.615140430735372E-3</v>
      </c>
      <c r="BI67" s="29">
        <v>8.2050330808161858E-4</v>
      </c>
      <c r="BJ67" s="29">
        <v>7.3364028668662423E-4</v>
      </c>
      <c r="BK67" s="29">
        <v>2.0350697725648962E-3</v>
      </c>
      <c r="BL67" s="29">
        <v>6.9886765313704005E-4</v>
      </c>
      <c r="BM67" s="29">
        <v>1.0006093485330312</v>
      </c>
      <c r="BN67" s="29">
        <v>0</v>
      </c>
      <c r="BO67" s="29">
        <v>2.2648414003338616E-3</v>
      </c>
      <c r="BP67" s="29">
        <v>2.2173045956830782E-3</v>
      </c>
      <c r="BQ67" s="29">
        <v>8.9446228854188608E-3</v>
      </c>
      <c r="BR67" s="29">
        <v>1.9339209589702144E-3</v>
      </c>
      <c r="BS67" s="29">
        <v>1.7345618034245959E-3</v>
      </c>
      <c r="BT67" s="29">
        <v>1.7689864146154673E-3</v>
      </c>
      <c r="BU67" s="29">
        <v>1.3495401052009666E-3</v>
      </c>
      <c r="BV67" s="29">
        <v>4.3158375537173492E-3</v>
      </c>
      <c r="BW67" s="37">
        <f t="shared" si="0"/>
        <v>1.118358780736125</v>
      </c>
    </row>
    <row r="68" spans="1:75">
      <c r="A68" s="6" t="s">
        <v>64</v>
      </c>
      <c r="B68" s="7" t="s">
        <v>228</v>
      </c>
      <c r="C68" s="28">
        <v>7.5925141580991656E-3</v>
      </c>
      <c r="D68" s="29">
        <v>8.7024095895590781E-3</v>
      </c>
      <c r="E68" s="29">
        <v>1.4954582224836827E-2</v>
      </c>
      <c r="F68" s="29">
        <v>2.3913567397339523E-3</v>
      </c>
      <c r="G68" s="29">
        <v>4.8891215627466103E-3</v>
      </c>
      <c r="H68" s="29">
        <v>1.515596956303737E-2</v>
      </c>
      <c r="I68" s="29">
        <v>7.3618007560733454E-3</v>
      </c>
      <c r="J68" s="29">
        <v>8.6792460026207923E-3</v>
      </c>
      <c r="K68" s="29">
        <v>1.98721361640233E-2</v>
      </c>
      <c r="L68" s="29">
        <v>2.0167666475966357E-2</v>
      </c>
      <c r="M68" s="29">
        <v>1.4307031954129299E-2</v>
      </c>
      <c r="N68" s="29">
        <v>5.9796686866113256E-3</v>
      </c>
      <c r="O68" s="29">
        <v>4.3729975535110079E-3</v>
      </c>
      <c r="P68" s="29">
        <v>7.7868271236397057E-3</v>
      </c>
      <c r="Q68" s="29">
        <v>6.9876517445383035E-3</v>
      </c>
      <c r="R68" s="29">
        <v>8.8249514082067992E-3</v>
      </c>
      <c r="S68" s="29">
        <v>7.1717825097700801E-3</v>
      </c>
      <c r="T68" s="29">
        <v>7.1767228442956021E-3</v>
      </c>
      <c r="U68" s="29">
        <v>1.0485665341891765E-2</v>
      </c>
      <c r="V68" s="29">
        <v>8.3157702924019344E-3</v>
      </c>
      <c r="W68" s="29">
        <v>9.3542206615217279E-3</v>
      </c>
      <c r="X68" s="29">
        <v>1.0834170102504689E-2</v>
      </c>
      <c r="Y68" s="29">
        <v>9.4843951573229963E-3</v>
      </c>
      <c r="Z68" s="29">
        <v>0</v>
      </c>
      <c r="AA68" s="29">
        <v>1.1081610170384681E-2</v>
      </c>
      <c r="AB68" s="29">
        <v>1.3435057275125891E-2</v>
      </c>
      <c r="AC68" s="29">
        <v>9.4204435657902642E-3</v>
      </c>
      <c r="AD68" s="29">
        <v>1.6354089053639987E-2</v>
      </c>
      <c r="AE68" s="29">
        <v>1.4077285693072627E-2</v>
      </c>
      <c r="AF68" s="29">
        <v>1.0889089524486705E-2</v>
      </c>
      <c r="AG68" s="29">
        <v>8.2852208285596491E-3</v>
      </c>
      <c r="AH68" s="29">
        <v>9.8577930757001581E-3</v>
      </c>
      <c r="AI68" s="29">
        <v>9.6894447533318398E-3</v>
      </c>
      <c r="AJ68" s="29">
        <v>7.4443734208580895E-3</v>
      </c>
      <c r="AK68" s="29">
        <v>1.1506662061259021E-2</v>
      </c>
      <c r="AL68" s="29">
        <v>5.5746123009200906E-3</v>
      </c>
      <c r="AM68" s="29">
        <v>0</v>
      </c>
      <c r="AN68" s="29">
        <v>3.4563069137791887E-3</v>
      </c>
      <c r="AO68" s="29">
        <v>0</v>
      </c>
      <c r="AP68" s="29">
        <v>1.9276703100034212E-3</v>
      </c>
      <c r="AQ68" s="29">
        <v>5.7823548928368478E-3</v>
      </c>
      <c r="AR68" s="29">
        <v>7.3593930965336818E-3</v>
      </c>
      <c r="AS68" s="29">
        <v>0</v>
      </c>
      <c r="AT68" s="29">
        <v>9.4604820174177175E-3</v>
      </c>
      <c r="AU68" s="29">
        <v>3.9889178232688418E-3</v>
      </c>
      <c r="AV68" s="29">
        <v>9.3121220097830242E-3</v>
      </c>
      <c r="AW68" s="29">
        <v>8.8108705542963642E-3</v>
      </c>
      <c r="AX68" s="29">
        <v>1.0073294544456921E-2</v>
      </c>
      <c r="AY68" s="29">
        <v>8.926852422900448E-3</v>
      </c>
      <c r="AZ68" s="29">
        <v>0</v>
      </c>
      <c r="BA68" s="29">
        <v>9.9733883436409886E-3</v>
      </c>
      <c r="BB68" s="29">
        <v>2.734641027133608E-2</v>
      </c>
      <c r="BC68" s="29">
        <v>4.4467275677030557E-2</v>
      </c>
      <c r="BD68" s="29">
        <v>1.2858753108041689E-2</v>
      </c>
      <c r="BE68" s="29">
        <v>3.0414020327846798E-3</v>
      </c>
      <c r="BF68" s="29">
        <v>1.7365656654933351E-2</v>
      </c>
      <c r="BG68" s="29">
        <v>1.2854154143805226E-2</v>
      </c>
      <c r="BH68" s="29">
        <v>4.2688437053405803E-2</v>
      </c>
      <c r="BI68" s="29">
        <v>7.8900023314713765E-3</v>
      </c>
      <c r="BJ68" s="29">
        <v>5.4704650639379425E-3</v>
      </c>
      <c r="BK68" s="29">
        <v>8.5633189819249739E-3</v>
      </c>
      <c r="BL68" s="29">
        <v>6.1054502887545811E-3</v>
      </c>
      <c r="BM68" s="29">
        <v>9.9266857149521506E-3</v>
      </c>
      <c r="BN68" s="29">
        <v>1</v>
      </c>
      <c r="BO68" s="29">
        <v>1.5871080609915163E-2</v>
      </c>
      <c r="BP68" s="29">
        <v>1.3331084747904835E-2</v>
      </c>
      <c r="BQ68" s="29">
        <v>1.793946567532792E-2</v>
      </c>
      <c r="BR68" s="29">
        <v>1.9539453775250511E-2</v>
      </c>
      <c r="BS68" s="29">
        <v>1.1969028815669847E-2</v>
      </c>
      <c r="BT68" s="29">
        <v>1.5152671769833965E-2</v>
      </c>
      <c r="BU68" s="29">
        <v>1.1389548312840102E-2</v>
      </c>
      <c r="BV68" s="29">
        <v>3.3785582462490631E-2</v>
      </c>
      <c r="BW68" s="37">
        <f t="shared" si="0"/>
        <v>1.7650919207607001</v>
      </c>
    </row>
    <row r="69" spans="1:75">
      <c r="A69" s="6" t="s">
        <v>65</v>
      </c>
      <c r="B69" s="7" t="s">
        <v>229</v>
      </c>
      <c r="C69" s="28">
        <v>1.6443273321624555E-2</v>
      </c>
      <c r="D69" s="29">
        <v>1.5224808799807045E-2</v>
      </c>
      <c r="E69" s="29">
        <v>1.6751093467147437E-2</v>
      </c>
      <c r="F69" s="29">
        <v>8.0467649422069857E-3</v>
      </c>
      <c r="G69" s="29">
        <v>9.8745553798913546E-3</v>
      </c>
      <c r="H69" s="29">
        <v>7.8131160009903902E-2</v>
      </c>
      <c r="I69" s="29">
        <v>1.2130599806032772E-2</v>
      </c>
      <c r="J69" s="29">
        <v>1.473410417383211E-2</v>
      </c>
      <c r="K69" s="29">
        <v>1.489286259637259E-2</v>
      </c>
      <c r="L69" s="29">
        <v>2.2084813432695347E-2</v>
      </c>
      <c r="M69" s="29">
        <v>1.2903441143695639E-2</v>
      </c>
      <c r="N69" s="29">
        <v>1.0659011417252571E-2</v>
      </c>
      <c r="O69" s="29">
        <v>1.7294289963436547E-2</v>
      </c>
      <c r="P69" s="29">
        <v>1.641711443399128E-2</v>
      </c>
      <c r="Q69" s="29">
        <v>1.5101334651109069E-2</v>
      </c>
      <c r="R69" s="29">
        <v>1.925815665459529E-2</v>
      </c>
      <c r="S69" s="29">
        <v>2.4023153231454222E-2</v>
      </c>
      <c r="T69" s="29">
        <v>1.8417660274014466E-2</v>
      </c>
      <c r="U69" s="29">
        <v>3.5344820898453339E-2</v>
      </c>
      <c r="V69" s="29">
        <v>1.8699102007711219E-2</v>
      </c>
      <c r="W69" s="29">
        <v>4.8913711825924432E-2</v>
      </c>
      <c r="X69" s="29">
        <v>2.8902672491124395E-2</v>
      </c>
      <c r="Y69" s="29">
        <v>2.6526843757006154E-2</v>
      </c>
      <c r="Z69" s="29">
        <v>0</v>
      </c>
      <c r="AA69" s="29">
        <v>6.558872466770363E-2</v>
      </c>
      <c r="AB69" s="29">
        <v>2.9989474560739218E-2</v>
      </c>
      <c r="AC69" s="29">
        <v>2.0820726819544184E-2</v>
      </c>
      <c r="AD69" s="29">
        <v>3.2904288366877747E-2</v>
      </c>
      <c r="AE69" s="29">
        <v>2.6545433132018799E-2</v>
      </c>
      <c r="AF69" s="29">
        <v>1.9259678777220492E-2</v>
      </c>
      <c r="AG69" s="29">
        <v>4.2234371632280318E-2</v>
      </c>
      <c r="AH69" s="29">
        <v>1.3909041994225107E-2</v>
      </c>
      <c r="AI69" s="29">
        <v>1.0123905249522298E-2</v>
      </c>
      <c r="AJ69" s="29">
        <v>2.0339596196057103E-2</v>
      </c>
      <c r="AK69" s="29">
        <v>3.6882074717685676E-2</v>
      </c>
      <c r="AL69" s="29">
        <v>1.5762086856307703E-2</v>
      </c>
      <c r="AM69" s="29">
        <v>0</v>
      </c>
      <c r="AN69" s="29">
        <v>1.3669907785627348E-2</v>
      </c>
      <c r="AO69" s="29">
        <v>0</v>
      </c>
      <c r="AP69" s="29">
        <v>6.619765318934448E-3</v>
      </c>
      <c r="AQ69" s="29">
        <v>1.9941862271326511E-2</v>
      </c>
      <c r="AR69" s="29">
        <v>1.2216444839128792E-2</v>
      </c>
      <c r="AS69" s="29">
        <v>0</v>
      </c>
      <c r="AT69" s="29">
        <v>2.068734455949232E-2</v>
      </c>
      <c r="AU69" s="29">
        <v>8.6812324473219543E-3</v>
      </c>
      <c r="AV69" s="29">
        <v>3.2428155575650805E-2</v>
      </c>
      <c r="AW69" s="29">
        <v>4.2587082884042886E-2</v>
      </c>
      <c r="AX69" s="29">
        <v>4.8676027294270528E-2</v>
      </c>
      <c r="AY69" s="29">
        <v>1.3267969565258669E-2</v>
      </c>
      <c r="AZ69" s="29">
        <v>0</v>
      </c>
      <c r="BA69" s="29">
        <v>1.8154446345101983E-2</v>
      </c>
      <c r="BB69" s="29">
        <v>1.7934242044589072E-2</v>
      </c>
      <c r="BC69" s="29">
        <v>2.4574964290499549E-2</v>
      </c>
      <c r="BD69" s="29">
        <v>5.4004500828113405E-3</v>
      </c>
      <c r="BE69" s="29">
        <v>2.6884663902796177E-3</v>
      </c>
      <c r="BF69" s="29">
        <v>3.7037100649063084E-2</v>
      </c>
      <c r="BG69" s="29">
        <v>1.4461955322754655E-2</v>
      </c>
      <c r="BH69" s="29">
        <v>2.7524521653727353E-2</v>
      </c>
      <c r="BI69" s="29">
        <v>2.9521472749517108E-2</v>
      </c>
      <c r="BJ69" s="29">
        <v>7.7000571542727176E-3</v>
      </c>
      <c r="BK69" s="29">
        <v>1.8177206368949705E-2</v>
      </c>
      <c r="BL69" s="29">
        <v>1.4557772754307157E-2</v>
      </c>
      <c r="BM69" s="29">
        <v>1.1830485268396838E-2</v>
      </c>
      <c r="BN69" s="29">
        <v>0</v>
      </c>
      <c r="BO69" s="29">
        <v>1.0369433825187238</v>
      </c>
      <c r="BP69" s="29">
        <v>2.3977344389800086E-2</v>
      </c>
      <c r="BQ69" s="29">
        <v>1.6582616150887464E-2</v>
      </c>
      <c r="BR69" s="29">
        <v>1.1181955467875874E-2</v>
      </c>
      <c r="BS69" s="29">
        <v>1.3396454793728333E-2</v>
      </c>
      <c r="BT69" s="29">
        <v>1.1759988883017557E-2</v>
      </c>
      <c r="BU69" s="29">
        <v>2.405495123758682E-2</v>
      </c>
      <c r="BV69" s="29">
        <v>3.2884419667384313E-2</v>
      </c>
      <c r="BW69" s="37">
        <f t="shared" si="0"/>
        <v>2.4542547983737943</v>
      </c>
    </row>
    <row r="70" spans="1:75">
      <c r="A70" s="6" t="s">
        <v>66</v>
      </c>
      <c r="B70" s="7" t="s">
        <v>230</v>
      </c>
      <c r="C70" s="28">
        <v>6.1322937597957351E-2</v>
      </c>
      <c r="D70" s="29">
        <v>7.4708542316132415E-2</v>
      </c>
      <c r="E70" s="29">
        <v>6.6702083949855329E-2</v>
      </c>
      <c r="F70" s="29">
        <v>2.25583927378206E-2</v>
      </c>
      <c r="G70" s="29">
        <v>3.5395233416121046E-2</v>
      </c>
      <c r="H70" s="29">
        <v>0.14648511992876409</v>
      </c>
      <c r="I70" s="29">
        <v>0.1403410925871629</v>
      </c>
      <c r="J70" s="29">
        <v>6.2416254216097575E-2</v>
      </c>
      <c r="K70" s="29">
        <v>8.0707690690211789E-2</v>
      </c>
      <c r="L70" s="29">
        <v>9.2856641188497749E-2</v>
      </c>
      <c r="M70" s="29">
        <v>0.13022522824303406</v>
      </c>
      <c r="N70" s="29">
        <v>8.1620481767840786E-2</v>
      </c>
      <c r="O70" s="29">
        <v>3.5860950058485448E-2</v>
      </c>
      <c r="P70" s="29">
        <v>5.1394164889382116E-2</v>
      </c>
      <c r="Q70" s="29">
        <v>4.33024133104805E-2</v>
      </c>
      <c r="R70" s="29">
        <v>5.1381552120507865E-2</v>
      </c>
      <c r="S70" s="29">
        <v>6.1766583751352529E-2</v>
      </c>
      <c r="T70" s="29">
        <v>7.1162545593542195E-2</v>
      </c>
      <c r="U70" s="29">
        <v>7.7144233276464969E-2</v>
      </c>
      <c r="V70" s="29">
        <v>0.10043012381816507</v>
      </c>
      <c r="W70" s="29">
        <v>8.8030689995362135E-2</v>
      </c>
      <c r="X70" s="29">
        <v>7.6097050052656698E-2</v>
      </c>
      <c r="Y70" s="29">
        <v>6.565062431707433E-2</v>
      </c>
      <c r="Z70" s="29">
        <v>0</v>
      </c>
      <c r="AA70" s="29">
        <v>0.12164863216975746</v>
      </c>
      <c r="AB70" s="29">
        <v>9.6253741398943729E-2</v>
      </c>
      <c r="AC70" s="29">
        <v>5.7256396387474762E-2</v>
      </c>
      <c r="AD70" s="29">
        <v>0.13655521903908954</v>
      </c>
      <c r="AE70" s="29">
        <v>8.6928392769927365E-2</v>
      </c>
      <c r="AF70" s="29">
        <v>8.0422051241455655E-2</v>
      </c>
      <c r="AG70" s="29">
        <v>7.595000573732448E-2</v>
      </c>
      <c r="AH70" s="29">
        <v>4.061900918810972E-2</v>
      </c>
      <c r="AI70" s="29">
        <v>4.0160385578534928E-2</v>
      </c>
      <c r="AJ70" s="29">
        <v>5.2153681090709052E-2</v>
      </c>
      <c r="AK70" s="29">
        <v>8.5652916281071356E-2</v>
      </c>
      <c r="AL70" s="29">
        <v>4.8559689382830035E-2</v>
      </c>
      <c r="AM70" s="29">
        <v>0</v>
      </c>
      <c r="AN70" s="29">
        <v>2.3097189648684669E-2</v>
      </c>
      <c r="AO70" s="29">
        <v>0</v>
      </c>
      <c r="AP70" s="29">
        <v>1.8477667850990556E-2</v>
      </c>
      <c r="AQ70" s="29">
        <v>0.10877443537243221</v>
      </c>
      <c r="AR70" s="29">
        <v>6.7536657788203516E-2</v>
      </c>
      <c r="AS70" s="29">
        <v>0</v>
      </c>
      <c r="AT70" s="29">
        <v>4.8088686942812389E-2</v>
      </c>
      <c r="AU70" s="29">
        <v>2.6978360042764171E-2</v>
      </c>
      <c r="AV70" s="29">
        <v>0.10663203996446315</v>
      </c>
      <c r="AW70" s="29">
        <v>0.1332945739214329</v>
      </c>
      <c r="AX70" s="29">
        <v>0.10599611303120794</v>
      </c>
      <c r="AY70" s="29">
        <v>7.6704057366027367E-2</v>
      </c>
      <c r="AZ70" s="29">
        <v>0</v>
      </c>
      <c r="BA70" s="29">
        <v>0.12792644947427209</v>
      </c>
      <c r="BB70" s="29">
        <v>7.5279213720895383E-2</v>
      </c>
      <c r="BC70" s="29">
        <v>0.10235839733009688</v>
      </c>
      <c r="BD70" s="29">
        <v>6.4738183170432798E-2</v>
      </c>
      <c r="BE70" s="29">
        <v>1.2109374961603822E-2</v>
      </c>
      <c r="BF70" s="29">
        <v>0.11022144768574493</v>
      </c>
      <c r="BG70" s="29">
        <v>7.9976650578667388E-2</v>
      </c>
      <c r="BH70" s="29">
        <v>0.16592769021777526</v>
      </c>
      <c r="BI70" s="29">
        <v>9.360659508507696E-2</v>
      </c>
      <c r="BJ70" s="29">
        <v>4.5223624364467148E-2</v>
      </c>
      <c r="BK70" s="29">
        <v>8.5934898222950959E-2</v>
      </c>
      <c r="BL70" s="29">
        <v>5.8066365136616567E-2</v>
      </c>
      <c r="BM70" s="29">
        <v>9.9503810936750869E-2</v>
      </c>
      <c r="BN70" s="29">
        <v>0</v>
      </c>
      <c r="BO70" s="29">
        <v>0.25235091225685646</v>
      </c>
      <c r="BP70" s="29">
        <v>1.0911103067324577</v>
      </c>
      <c r="BQ70" s="29">
        <v>8.068810368738176E-2</v>
      </c>
      <c r="BR70" s="29">
        <v>6.8833802544833317E-2</v>
      </c>
      <c r="BS70" s="29">
        <v>6.1133371757792911E-2</v>
      </c>
      <c r="BT70" s="29">
        <v>5.1189124505194118E-2</v>
      </c>
      <c r="BU70" s="29">
        <v>6.8801368268106025E-2</v>
      </c>
      <c r="BV70" s="29">
        <v>0.12913789233775472</v>
      </c>
      <c r="BW70" s="37">
        <f t="shared" si="0"/>
        <v>6.2794181149929447</v>
      </c>
    </row>
    <row r="71" spans="1:75">
      <c r="A71" s="6" t="s">
        <v>67</v>
      </c>
      <c r="B71" s="7" t="s">
        <v>160</v>
      </c>
      <c r="C71" s="28">
        <v>9.031671127860674E-5</v>
      </c>
      <c r="D71" s="29">
        <v>9.8716252215243328E-5</v>
      </c>
      <c r="E71" s="29">
        <v>1.1764665083804903E-4</v>
      </c>
      <c r="F71" s="29">
        <v>4.1183971253462275E-5</v>
      </c>
      <c r="G71" s="29">
        <v>6.9214596673311079E-5</v>
      </c>
      <c r="H71" s="29">
        <v>1.3744353805247611E-4</v>
      </c>
      <c r="I71" s="29">
        <v>8.3908124732070833E-5</v>
      </c>
      <c r="J71" s="29">
        <v>1.0650941789905101E-4</v>
      </c>
      <c r="K71" s="29">
        <v>1.008855524521003E-4</v>
      </c>
      <c r="L71" s="29">
        <v>1.4826494610154493E-4</v>
      </c>
      <c r="M71" s="29">
        <v>1.156185833061395E-4</v>
      </c>
      <c r="N71" s="29">
        <v>6.8423345071156428E-5</v>
      </c>
      <c r="O71" s="29">
        <v>7.4602832899490386E-5</v>
      </c>
      <c r="P71" s="29">
        <v>1.3685475285127527E-4</v>
      </c>
      <c r="Q71" s="29">
        <v>9.3605488631101261E-5</v>
      </c>
      <c r="R71" s="29">
        <v>1.1036747715392837E-4</v>
      </c>
      <c r="S71" s="29">
        <v>8.504920981759035E-5</v>
      </c>
      <c r="T71" s="29">
        <v>1.2170165252355345E-4</v>
      </c>
      <c r="U71" s="29">
        <v>1.9516189386849451E-4</v>
      </c>
      <c r="V71" s="29">
        <v>1.2172959898007546E-4</v>
      </c>
      <c r="W71" s="29">
        <v>1.3857058514750168E-4</v>
      </c>
      <c r="X71" s="29">
        <v>1.4878237853162076E-4</v>
      </c>
      <c r="Y71" s="29">
        <v>1.4802548306162188E-4</v>
      </c>
      <c r="Z71" s="29">
        <v>0</v>
      </c>
      <c r="AA71" s="29">
        <v>1.2914880068894472E-4</v>
      </c>
      <c r="AB71" s="29">
        <v>1.7773455212591191E-4</v>
      </c>
      <c r="AC71" s="29">
        <v>1.3957292884686728E-4</v>
      </c>
      <c r="AD71" s="29">
        <v>2.2062711330565066E-4</v>
      </c>
      <c r="AE71" s="29">
        <v>2.0027753703443982E-4</v>
      </c>
      <c r="AF71" s="29">
        <v>1.3761973318541707E-4</v>
      </c>
      <c r="AG71" s="29">
        <v>1.3147926160438951E-4</v>
      </c>
      <c r="AH71" s="29">
        <v>1.6626089439499841E-4</v>
      </c>
      <c r="AI71" s="29">
        <v>1.1279292864712708E-4</v>
      </c>
      <c r="AJ71" s="29">
        <v>1.2986276278212851E-4</v>
      </c>
      <c r="AK71" s="29">
        <v>2.7760260685386404E-4</v>
      </c>
      <c r="AL71" s="29">
        <v>1.6001622736456925E-4</v>
      </c>
      <c r="AM71" s="29">
        <v>0</v>
      </c>
      <c r="AN71" s="29">
        <v>5.6156091613181453E-5</v>
      </c>
      <c r="AO71" s="29">
        <v>0</v>
      </c>
      <c r="AP71" s="29">
        <v>2.8472293382954975E-5</v>
      </c>
      <c r="AQ71" s="29">
        <v>7.4545719689385125E-5</v>
      </c>
      <c r="AR71" s="29">
        <v>1.0183735899011305E-4</v>
      </c>
      <c r="AS71" s="29">
        <v>0</v>
      </c>
      <c r="AT71" s="29">
        <v>1.6361857739390664E-4</v>
      </c>
      <c r="AU71" s="29">
        <v>4.1253276634272902E-5</v>
      </c>
      <c r="AV71" s="29">
        <v>1.5386093429634439E-4</v>
      </c>
      <c r="AW71" s="29">
        <v>1.4761051273645077E-4</v>
      </c>
      <c r="AX71" s="29">
        <v>1.8652037681457016E-4</v>
      </c>
      <c r="AY71" s="29">
        <v>1.1471069202466493E-4</v>
      </c>
      <c r="AZ71" s="29">
        <v>0</v>
      </c>
      <c r="BA71" s="29">
        <v>2.5693910938817742E-4</v>
      </c>
      <c r="BB71" s="29">
        <v>2.9241087496899689E-4</v>
      </c>
      <c r="BC71" s="29">
        <v>3.6704765627813975E-4</v>
      </c>
      <c r="BD71" s="29">
        <v>6.6766229948946431E-5</v>
      </c>
      <c r="BE71" s="29">
        <v>2.8653082448127279E-5</v>
      </c>
      <c r="BF71" s="29">
        <v>2.1682138755796409E-4</v>
      </c>
      <c r="BG71" s="29">
        <v>4.883200446937584E-3</v>
      </c>
      <c r="BH71" s="29">
        <v>4.5983327987951517E-3</v>
      </c>
      <c r="BI71" s="29">
        <v>3.3787034304121543E-4</v>
      </c>
      <c r="BJ71" s="29">
        <v>1.8938847049367711E-4</v>
      </c>
      <c r="BK71" s="29">
        <v>1.5515632862881922E-4</v>
      </c>
      <c r="BL71" s="29">
        <v>1.379174764257665E-4</v>
      </c>
      <c r="BM71" s="29">
        <v>3.5875393247786994E-4</v>
      </c>
      <c r="BN71" s="29">
        <v>0</v>
      </c>
      <c r="BO71" s="29">
        <v>1.699429273143129E-4</v>
      </c>
      <c r="BP71" s="29">
        <v>1.5185502519068041E-4</v>
      </c>
      <c r="BQ71" s="29">
        <v>1.0001768830810556</v>
      </c>
      <c r="BR71" s="29">
        <v>3.7466263884128776E-4</v>
      </c>
      <c r="BS71" s="29">
        <v>1.6280783954157271E-3</v>
      </c>
      <c r="BT71" s="29">
        <v>3.9810160603506365E-4</v>
      </c>
      <c r="BU71" s="29">
        <v>1.4264492036436546E-4</v>
      </c>
      <c r="BV71" s="29">
        <v>7.8034115488254195E-4</v>
      </c>
      <c r="BW71" s="37">
        <f t="shared" ref="BW71:BW76" si="1">SUM(C71:BV71)</f>
        <v>1.0213159321102394</v>
      </c>
    </row>
    <row r="72" spans="1:75">
      <c r="A72" s="6" t="s">
        <v>68</v>
      </c>
      <c r="B72" s="7" t="s">
        <v>161</v>
      </c>
      <c r="C72" s="28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29">
        <v>0</v>
      </c>
      <c r="V72" s="29">
        <v>0</v>
      </c>
      <c r="W72" s="29">
        <v>0</v>
      </c>
      <c r="X72" s="29">
        <v>0</v>
      </c>
      <c r="Y72" s="29">
        <v>0</v>
      </c>
      <c r="Z72" s="29">
        <v>0</v>
      </c>
      <c r="AA72" s="29">
        <v>0</v>
      </c>
      <c r="AB72" s="29">
        <v>0</v>
      </c>
      <c r="AC72" s="29">
        <v>0</v>
      </c>
      <c r="AD72" s="29">
        <v>0</v>
      </c>
      <c r="AE72" s="29">
        <v>0</v>
      </c>
      <c r="AF72" s="29">
        <v>0</v>
      </c>
      <c r="AG72" s="29">
        <v>0</v>
      </c>
      <c r="AH72" s="29">
        <v>0</v>
      </c>
      <c r="AI72" s="29">
        <v>0</v>
      </c>
      <c r="AJ72" s="29">
        <v>0</v>
      </c>
      <c r="AK72" s="29">
        <v>0</v>
      </c>
      <c r="AL72" s="29">
        <v>0</v>
      </c>
      <c r="AM72" s="29">
        <v>0</v>
      </c>
      <c r="AN72" s="29">
        <v>0</v>
      </c>
      <c r="AO72" s="29">
        <v>0</v>
      </c>
      <c r="AP72" s="29">
        <v>0</v>
      </c>
      <c r="AQ72" s="29">
        <v>0</v>
      </c>
      <c r="AR72" s="29">
        <v>0</v>
      </c>
      <c r="AS72" s="29">
        <v>0</v>
      </c>
      <c r="AT72" s="29">
        <v>0</v>
      </c>
      <c r="AU72" s="29">
        <v>0</v>
      </c>
      <c r="AV72" s="29">
        <v>0</v>
      </c>
      <c r="AW72" s="29">
        <v>0</v>
      </c>
      <c r="AX72" s="29">
        <v>0</v>
      </c>
      <c r="AY72" s="29">
        <v>0</v>
      </c>
      <c r="AZ72" s="29">
        <v>0</v>
      </c>
      <c r="BA72" s="29">
        <v>0</v>
      </c>
      <c r="BB72" s="29">
        <v>0</v>
      </c>
      <c r="BC72" s="29">
        <v>0</v>
      </c>
      <c r="BD72" s="29">
        <v>0</v>
      </c>
      <c r="BE72" s="29">
        <v>0</v>
      </c>
      <c r="BF72" s="29">
        <v>0</v>
      </c>
      <c r="BG72" s="29">
        <v>0</v>
      </c>
      <c r="BH72" s="29">
        <v>0</v>
      </c>
      <c r="BI72" s="29">
        <v>0</v>
      </c>
      <c r="BJ72" s="29">
        <v>0</v>
      </c>
      <c r="BK72" s="29">
        <v>0</v>
      </c>
      <c r="BL72" s="29">
        <v>0</v>
      </c>
      <c r="BM72" s="29">
        <v>0</v>
      </c>
      <c r="BN72" s="29">
        <v>0</v>
      </c>
      <c r="BO72" s="29">
        <v>0</v>
      </c>
      <c r="BP72" s="29">
        <v>0</v>
      </c>
      <c r="BQ72" s="29">
        <v>0</v>
      </c>
      <c r="BR72" s="29">
        <v>1</v>
      </c>
      <c r="BS72" s="29">
        <v>0</v>
      </c>
      <c r="BT72" s="29">
        <v>0</v>
      </c>
      <c r="BU72" s="29">
        <v>0</v>
      </c>
      <c r="BV72" s="29">
        <v>0</v>
      </c>
      <c r="BW72" s="37">
        <f t="shared" si="1"/>
        <v>1</v>
      </c>
    </row>
    <row r="73" spans="1:75">
      <c r="A73" s="6" t="s">
        <v>69</v>
      </c>
      <c r="B73" s="7" t="s">
        <v>162</v>
      </c>
      <c r="C73" s="28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29">
        <v>0</v>
      </c>
      <c r="AF73" s="29">
        <v>0</v>
      </c>
      <c r="AG73" s="29">
        <v>0</v>
      </c>
      <c r="AH73" s="29">
        <v>0</v>
      </c>
      <c r="AI73" s="29">
        <v>0</v>
      </c>
      <c r="AJ73" s="29">
        <v>0</v>
      </c>
      <c r="AK73" s="29">
        <v>0</v>
      </c>
      <c r="AL73" s="29">
        <v>0</v>
      </c>
      <c r="AM73" s="29">
        <v>0</v>
      </c>
      <c r="AN73" s="29">
        <v>0</v>
      </c>
      <c r="AO73" s="29">
        <v>0</v>
      </c>
      <c r="AP73" s="29">
        <v>0</v>
      </c>
      <c r="AQ73" s="29">
        <v>0</v>
      </c>
      <c r="AR73" s="29">
        <v>0</v>
      </c>
      <c r="AS73" s="29">
        <v>0</v>
      </c>
      <c r="AT73" s="29">
        <v>0</v>
      </c>
      <c r="AU73" s="29">
        <v>0</v>
      </c>
      <c r="AV73" s="29">
        <v>0</v>
      </c>
      <c r="AW73" s="29">
        <v>0</v>
      </c>
      <c r="AX73" s="29">
        <v>0</v>
      </c>
      <c r="AY73" s="29">
        <v>0</v>
      </c>
      <c r="AZ73" s="29">
        <v>0</v>
      </c>
      <c r="BA73" s="29">
        <v>0</v>
      </c>
      <c r="BB73" s="29">
        <v>0</v>
      </c>
      <c r="BC73" s="29">
        <v>0</v>
      </c>
      <c r="BD73" s="29">
        <v>0</v>
      </c>
      <c r="BE73" s="29">
        <v>0</v>
      </c>
      <c r="BF73" s="29">
        <v>0</v>
      </c>
      <c r="BG73" s="29">
        <v>0</v>
      </c>
      <c r="BH73" s="29">
        <v>0</v>
      </c>
      <c r="BI73" s="29">
        <v>0</v>
      </c>
      <c r="BJ73" s="29">
        <v>0</v>
      </c>
      <c r="BK73" s="29">
        <v>0</v>
      </c>
      <c r="BL73" s="29">
        <v>0</v>
      </c>
      <c r="BM73" s="29">
        <v>0</v>
      </c>
      <c r="BN73" s="29">
        <v>0</v>
      </c>
      <c r="BO73" s="29">
        <v>0</v>
      </c>
      <c r="BP73" s="29">
        <v>0</v>
      </c>
      <c r="BQ73" s="29">
        <v>0</v>
      </c>
      <c r="BR73" s="29">
        <v>0</v>
      </c>
      <c r="BS73" s="29">
        <v>1</v>
      </c>
      <c r="BT73" s="29">
        <v>0</v>
      </c>
      <c r="BU73" s="29">
        <v>0</v>
      </c>
      <c r="BV73" s="29">
        <v>0</v>
      </c>
      <c r="BW73" s="37">
        <f t="shared" si="1"/>
        <v>1</v>
      </c>
    </row>
    <row r="74" spans="1:75">
      <c r="A74" s="6" t="s">
        <v>70</v>
      </c>
      <c r="B74" s="7" t="s">
        <v>163</v>
      </c>
      <c r="C74" s="28">
        <v>9.1137586740277403E-4</v>
      </c>
      <c r="D74" s="29">
        <v>7.2034661646716732E-4</v>
      </c>
      <c r="E74" s="29">
        <v>3.059273445942901E-3</v>
      </c>
      <c r="F74" s="29">
        <v>4.7853862178554518E-4</v>
      </c>
      <c r="G74" s="29">
        <v>2.1752322877830669E-3</v>
      </c>
      <c r="H74" s="29">
        <v>8.6281769990919721E-4</v>
      </c>
      <c r="I74" s="29">
        <v>5.9237179052589481E-4</v>
      </c>
      <c r="J74" s="29">
        <v>1.2210753559665998E-3</v>
      </c>
      <c r="K74" s="29">
        <v>6.5147810691438233E-4</v>
      </c>
      <c r="L74" s="29">
        <v>9.7613522401650537E-4</v>
      </c>
      <c r="M74" s="29">
        <v>5.348106536708962E-4</v>
      </c>
      <c r="N74" s="29">
        <v>3.4850505765298431E-4</v>
      </c>
      <c r="O74" s="29">
        <v>2.4347161615357018E-4</v>
      </c>
      <c r="P74" s="29">
        <v>7.6301618560972284E-4</v>
      </c>
      <c r="Q74" s="29">
        <v>7.2397464066088237E-4</v>
      </c>
      <c r="R74" s="29">
        <v>6.5587558942273674E-4</v>
      </c>
      <c r="S74" s="29">
        <v>5.4245021313557797E-4</v>
      </c>
      <c r="T74" s="29">
        <v>6.2190229514341039E-4</v>
      </c>
      <c r="U74" s="29">
        <v>1.581958981031479E-3</v>
      </c>
      <c r="V74" s="29">
        <v>7.3834573933859605E-4</v>
      </c>
      <c r="W74" s="29">
        <v>7.5184234855934574E-4</v>
      </c>
      <c r="X74" s="29">
        <v>9.507632132982858E-4</v>
      </c>
      <c r="Y74" s="29">
        <v>7.8502554718576573E-4</v>
      </c>
      <c r="Z74" s="29">
        <v>0</v>
      </c>
      <c r="AA74" s="29">
        <v>7.0472942855965063E-4</v>
      </c>
      <c r="AB74" s="29">
        <v>8.0034865653104902E-4</v>
      </c>
      <c r="AC74" s="29">
        <v>9.3838950347191951E-4</v>
      </c>
      <c r="AD74" s="29">
        <v>1.6324768045385895E-3</v>
      </c>
      <c r="AE74" s="29">
        <v>9.3648166168374357E-4</v>
      </c>
      <c r="AF74" s="29">
        <v>7.2201212268704841E-4</v>
      </c>
      <c r="AG74" s="29">
        <v>7.5313907622087119E-4</v>
      </c>
      <c r="AH74" s="29">
        <v>7.198396921548624E-4</v>
      </c>
      <c r="AI74" s="29">
        <v>5.6932905213926473E-4</v>
      </c>
      <c r="AJ74" s="29">
        <v>6.9830668177267162E-4</v>
      </c>
      <c r="AK74" s="29">
        <v>1.5153781134697886E-3</v>
      </c>
      <c r="AL74" s="29">
        <v>5.4754713920180569E-4</v>
      </c>
      <c r="AM74" s="29">
        <v>0</v>
      </c>
      <c r="AN74" s="29">
        <v>1.8744684549004735E-4</v>
      </c>
      <c r="AO74" s="29">
        <v>0</v>
      </c>
      <c r="AP74" s="29">
        <v>1.4947923654008236E-4</v>
      </c>
      <c r="AQ74" s="29">
        <v>4.5429632013564849E-4</v>
      </c>
      <c r="AR74" s="29">
        <v>4.716077781891214E-4</v>
      </c>
      <c r="AS74" s="29">
        <v>0</v>
      </c>
      <c r="AT74" s="29">
        <v>5.912306663015944E-4</v>
      </c>
      <c r="AU74" s="29">
        <v>3.5086353118747338E-4</v>
      </c>
      <c r="AV74" s="29">
        <v>9.7373091902889846E-4</v>
      </c>
      <c r="AW74" s="29">
        <v>1.0323724130705324E-3</v>
      </c>
      <c r="AX74" s="29">
        <v>1.4094425440774627E-3</v>
      </c>
      <c r="AY74" s="29">
        <v>4.585912164163891E-4</v>
      </c>
      <c r="AZ74" s="29">
        <v>0</v>
      </c>
      <c r="BA74" s="29">
        <v>7.5438689828347051E-4</v>
      </c>
      <c r="BB74" s="29">
        <v>1.2962255959023563E-3</v>
      </c>
      <c r="BC74" s="29">
        <v>6.9793790500540258E-4</v>
      </c>
      <c r="BD74" s="29">
        <v>1.226409934446344E-3</v>
      </c>
      <c r="BE74" s="29">
        <v>4.346181825201676E-4</v>
      </c>
      <c r="BF74" s="29">
        <v>9.282822170276349E-4</v>
      </c>
      <c r="BG74" s="29">
        <v>1.3708743080705281E-3</v>
      </c>
      <c r="BH74" s="29">
        <v>2.9145260973835133E-3</v>
      </c>
      <c r="BI74" s="29">
        <v>1.0944719563705161E-3</v>
      </c>
      <c r="BJ74" s="29">
        <v>8.6456502661004433E-4</v>
      </c>
      <c r="BK74" s="29">
        <v>1.4100669325406845E-2</v>
      </c>
      <c r="BL74" s="29">
        <v>1.2781160533033178E-2</v>
      </c>
      <c r="BM74" s="29">
        <v>3.8923167693809668E-3</v>
      </c>
      <c r="BN74" s="29">
        <v>0</v>
      </c>
      <c r="BO74" s="29">
        <v>1.8978133537007366E-3</v>
      </c>
      <c r="BP74" s="29">
        <v>1.3092782813057769E-3</v>
      </c>
      <c r="BQ74" s="29">
        <v>2.7638076842634589E-3</v>
      </c>
      <c r="BR74" s="29">
        <v>4.1322073627230371E-3</v>
      </c>
      <c r="BS74" s="29">
        <v>1.3356010818842318E-2</v>
      </c>
      <c r="BT74" s="29">
        <v>1.0166859016846237</v>
      </c>
      <c r="BU74" s="29">
        <v>7.437440889552021E-4</v>
      </c>
      <c r="BV74" s="29">
        <v>4.4803747143068885E-3</v>
      </c>
      <c r="BW74" s="37">
        <f t="shared" si="1"/>
        <v>1.1252332092386079</v>
      </c>
    </row>
    <row r="75" spans="1:75">
      <c r="A75" s="6" t="s">
        <v>71</v>
      </c>
      <c r="B75" s="7" t="s">
        <v>164</v>
      </c>
      <c r="C75" s="28">
        <v>1.4499989696568844E-3</v>
      </c>
      <c r="D75" s="29">
        <v>1.8089039123690182E-3</v>
      </c>
      <c r="E75" s="29">
        <v>2.8168254461066562E-3</v>
      </c>
      <c r="F75" s="29">
        <v>1.8172071903680711E-3</v>
      </c>
      <c r="G75" s="29">
        <v>8.4322394667306973E-4</v>
      </c>
      <c r="H75" s="29">
        <v>2.1200338770343049E-3</v>
      </c>
      <c r="I75" s="29">
        <v>1.4939742524376772E-3</v>
      </c>
      <c r="J75" s="29">
        <v>1.931734829975507E-3</v>
      </c>
      <c r="K75" s="29">
        <v>1.8179222661060821E-3</v>
      </c>
      <c r="L75" s="29">
        <v>3.6050507000371284E-3</v>
      </c>
      <c r="M75" s="29">
        <v>1.5616907538096101E-3</v>
      </c>
      <c r="N75" s="29">
        <v>1.1144878906794297E-3</v>
      </c>
      <c r="O75" s="29">
        <v>6.9426470988416663E-4</v>
      </c>
      <c r="P75" s="29">
        <v>3.0851392233383602E-3</v>
      </c>
      <c r="Q75" s="29">
        <v>1.9744428528447881E-3</v>
      </c>
      <c r="R75" s="29">
        <v>1.9524483572103291E-3</v>
      </c>
      <c r="S75" s="29">
        <v>1.6299830815392187E-3</v>
      </c>
      <c r="T75" s="29">
        <v>2.377648000471435E-3</v>
      </c>
      <c r="U75" s="29">
        <v>2.8146597637271737E-3</v>
      </c>
      <c r="V75" s="29">
        <v>1.8333766301140118E-3</v>
      </c>
      <c r="W75" s="29">
        <v>1.8511824380292735E-3</v>
      </c>
      <c r="X75" s="29">
        <v>2.266426680458432E-3</v>
      </c>
      <c r="Y75" s="29">
        <v>2.1391410031633721E-3</v>
      </c>
      <c r="Z75" s="29">
        <v>0</v>
      </c>
      <c r="AA75" s="29">
        <v>2.2348486908081748E-3</v>
      </c>
      <c r="AB75" s="29">
        <v>3.358151998636955E-3</v>
      </c>
      <c r="AC75" s="29">
        <v>2.1146889890171429E-3</v>
      </c>
      <c r="AD75" s="29">
        <v>3.626860853830426E-3</v>
      </c>
      <c r="AE75" s="29">
        <v>3.2716023340179055E-3</v>
      </c>
      <c r="AF75" s="29">
        <v>2.8221978183921507E-3</v>
      </c>
      <c r="AG75" s="29">
        <v>2.4029143523908473E-3</v>
      </c>
      <c r="AH75" s="29">
        <v>2.3584989918775659E-3</v>
      </c>
      <c r="AI75" s="29">
        <v>2.7676322554238122E-3</v>
      </c>
      <c r="AJ75" s="29">
        <v>2.9698990562612702E-3</v>
      </c>
      <c r="AK75" s="29">
        <v>6.5921607035904608E-3</v>
      </c>
      <c r="AL75" s="29">
        <v>2.3663032854689702E-3</v>
      </c>
      <c r="AM75" s="29">
        <v>0</v>
      </c>
      <c r="AN75" s="29">
        <v>9.5666479040730815E-4</v>
      </c>
      <c r="AO75" s="29">
        <v>0</v>
      </c>
      <c r="AP75" s="29">
        <v>5.3684315916962145E-4</v>
      </c>
      <c r="AQ75" s="29">
        <v>1.440654834592257E-3</v>
      </c>
      <c r="AR75" s="29">
        <v>2.9658284562737655E-3</v>
      </c>
      <c r="AS75" s="29">
        <v>0</v>
      </c>
      <c r="AT75" s="29">
        <v>2.8360641239859553E-3</v>
      </c>
      <c r="AU75" s="29">
        <v>6.7514689674006518E-4</v>
      </c>
      <c r="AV75" s="29">
        <v>1.8090860776781206E-3</v>
      </c>
      <c r="AW75" s="29">
        <v>1.9980493549923407E-3</v>
      </c>
      <c r="AX75" s="29">
        <v>2.0024985688959626E-3</v>
      </c>
      <c r="AY75" s="29">
        <v>7.9866752181636386E-4</v>
      </c>
      <c r="AZ75" s="29">
        <v>0</v>
      </c>
      <c r="BA75" s="29">
        <v>3.6183994183908966E-3</v>
      </c>
      <c r="BB75" s="29">
        <v>5.0850943298571148E-3</v>
      </c>
      <c r="BC75" s="29">
        <v>4.4250807405144081E-3</v>
      </c>
      <c r="BD75" s="29">
        <v>9.9485943992427286E-4</v>
      </c>
      <c r="BE75" s="29">
        <v>3.3812105668673439E-4</v>
      </c>
      <c r="BF75" s="29">
        <v>3.4939962806401206E-3</v>
      </c>
      <c r="BG75" s="29">
        <v>4.1115924167229902E-3</v>
      </c>
      <c r="BH75" s="29">
        <v>2.1499686631051861E-3</v>
      </c>
      <c r="BI75" s="29">
        <v>3.8831644464788961E-3</v>
      </c>
      <c r="BJ75" s="29">
        <v>2.3645602221985485E-3</v>
      </c>
      <c r="BK75" s="29">
        <v>2.7182594806026499E-3</v>
      </c>
      <c r="BL75" s="29">
        <v>4.5855728111261094E-3</v>
      </c>
      <c r="BM75" s="29">
        <v>4.4236167511111377E-3</v>
      </c>
      <c r="BN75" s="29">
        <v>0</v>
      </c>
      <c r="BO75" s="29">
        <v>1.9512873538302018E-3</v>
      </c>
      <c r="BP75" s="29">
        <v>2.5737629796063633E-3</v>
      </c>
      <c r="BQ75" s="29">
        <v>2.3945632713666619E-3</v>
      </c>
      <c r="BR75" s="29">
        <v>2.3889886851363104E-3</v>
      </c>
      <c r="BS75" s="29">
        <v>3.4532671941326855E-3</v>
      </c>
      <c r="BT75" s="29">
        <v>3.7460190011524347E-3</v>
      </c>
      <c r="BU75" s="29">
        <v>1.0025774680632218</v>
      </c>
      <c r="BV75" s="29">
        <v>4.4703337829044253E-3</v>
      </c>
      <c r="BW75" s="37">
        <f t="shared" si="1"/>
        <v>1.1636530062790114</v>
      </c>
    </row>
    <row r="76" spans="1:75">
      <c r="A76" s="6" t="s">
        <v>72</v>
      </c>
      <c r="B76" s="7" t="s">
        <v>165</v>
      </c>
      <c r="C76" s="28">
        <v>1.2633502742614461E-2</v>
      </c>
      <c r="D76" s="29">
        <v>7.1735539893336177E-3</v>
      </c>
      <c r="E76" s="29">
        <v>2.6393955169540104E-2</v>
      </c>
      <c r="F76" s="29">
        <v>1.8144562649725315E-2</v>
      </c>
      <c r="G76" s="29">
        <v>1.3854599534913001E-2</v>
      </c>
      <c r="H76" s="29">
        <v>9.6901058166937361E-3</v>
      </c>
      <c r="I76" s="29">
        <v>5.9842610755032827E-3</v>
      </c>
      <c r="J76" s="29">
        <v>1.1921293201476729E-2</v>
      </c>
      <c r="K76" s="29">
        <v>8.532673190142212E-3</v>
      </c>
      <c r="L76" s="29">
        <v>1.5102440967090555E-2</v>
      </c>
      <c r="M76" s="29">
        <v>4.7974515845116434E-3</v>
      </c>
      <c r="N76" s="29">
        <v>4.0301674543162368E-3</v>
      </c>
      <c r="O76" s="29">
        <v>3.4196621262896224E-3</v>
      </c>
      <c r="P76" s="29">
        <v>4.4836553016409913E-3</v>
      </c>
      <c r="Q76" s="29">
        <v>1.3734166259740509E-2</v>
      </c>
      <c r="R76" s="29">
        <v>1.9300907493778018E-2</v>
      </c>
      <c r="S76" s="29">
        <v>5.9798740809226814E-3</v>
      </c>
      <c r="T76" s="29">
        <v>8.2847984112262123E-3</v>
      </c>
      <c r="U76" s="29">
        <v>4.934925088016265E-3</v>
      </c>
      <c r="V76" s="29">
        <v>5.0991391209753312E-3</v>
      </c>
      <c r="W76" s="29">
        <v>1.3557981683019572E-2</v>
      </c>
      <c r="X76" s="29">
        <v>7.1710877799125751E-3</v>
      </c>
      <c r="Y76" s="29">
        <v>8.8232692900823036E-3</v>
      </c>
      <c r="Z76" s="29">
        <v>0</v>
      </c>
      <c r="AA76" s="29">
        <v>1.028471709262097E-2</v>
      </c>
      <c r="AB76" s="29">
        <v>1.1989573698437169E-2</v>
      </c>
      <c r="AC76" s="29">
        <v>9.9660312304245303E-3</v>
      </c>
      <c r="AD76" s="29">
        <v>1.3515458398624754E-2</v>
      </c>
      <c r="AE76" s="29">
        <v>9.2865106878689731E-3</v>
      </c>
      <c r="AF76" s="29">
        <v>8.1976592461323484E-3</v>
      </c>
      <c r="AG76" s="29">
        <v>8.1970615412440932E-3</v>
      </c>
      <c r="AH76" s="29">
        <v>1.2119286000023962E-2</v>
      </c>
      <c r="AI76" s="29">
        <v>8.965889637197173E-3</v>
      </c>
      <c r="AJ76" s="29">
        <v>8.7936734043831191E-3</v>
      </c>
      <c r="AK76" s="29">
        <v>1.694207952273178E-2</v>
      </c>
      <c r="AL76" s="29">
        <v>5.4843936878222867E-3</v>
      </c>
      <c r="AM76" s="29">
        <v>0</v>
      </c>
      <c r="AN76" s="29">
        <v>2.6141191630578726E-3</v>
      </c>
      <c r="AO76" s="29">
        <v>0</v>
      </c>
      <c r="AP76" s="29">
        <v>1.2752321489263455E-3</v>
      </c>
      <c r="AQ76" s="29">
        <v>2.6391489843150002E-3</v>
      </c>
      <c r="AR76" s="29">
        <v>1.0400588054979976E-2</v>
      </c>
      <c r="AS76" s="29">
        <v>0</v>
      </c>
      <c r="AT76" s="29">
        <v>4.327239062794001E-3</v>
      </c>
      <c r="AU76" s="29">
        <v>2.6528254199717298E-3</v>
      </c>
      <c r="AV76" s="29">
        <v>1.2263243732967007E-2</v>
      </c>
      <c r="AW76" s="29">
        <v>1.2662945486246517E-2</v>
      </c>
      <c r="AX76" s="29">
        <v>1.2797309305582073E-2</v>
      </c>
      <c r="AY76" s="29">
        <v>4.627171887107831E-3</v>
      </c>
      <c r="AZ76" s="29">
        <v>0</v>
      </c>
      <c r="BA76" s="29">
        <v>1.2587081082266196E-2</v>
      </c>
      <c r="BB76" s="29">
        <v>4.6058774377458643E-3</v>
      </c>
      <c r="BC76" s="29">
        <v>3.6873144424978675E-3</v>
      </c>
      <c r="BD76" s="29">
        <v>6.8932254020927291E-3</v>
      </c>
      <c r="BE76" s="29">
        <v>2.5236887409182253E-3</v>
      </c>
      <c r="BF76" s="29">
        <v>8.4417405708916496E-3</v>
      </c>
      <c r="BG76" s="29">
        <v>1.142851843989005E-2</v>
      </c>
      <c r="BH76" s="29">
        <v>4.8842552505839578E-3</v>
      </c>
      <c r="BI76" s="29">
        <v>3.2010480497272277E-3</v>
      </c>
      <c r="BJ76" s="29">
        <v>6.6614791362517153E-3</v>
      </c>
      <c r="BK76" s="29">
        <v>4.8039666787187624E-3</v>
      </c>
      <c r="BL76" s="29">
        <v>5.7588683132674748E-3</v>
      </c>
      <c r="BM76" s="29">
        <v>4.6429482809601311E-3</v>
      </c>
      <c r="BN76" s="29">
        <v>0</v>
      </c>
      <c r="BO76" s="29">
        <v>8.3626445475848878E-3</v>
      </c>
      <c r="BP76" s="29">
        <v>5.8392407385856647E-3</v>
      </c>
      <c r="BQ76" s="29">
        <v>3.2228314413928101E-3</v>
      </c>
      <c r="BR76" s="29">
        <v>9.7019575643158724E-3</v>
      </c>
      <c r="BS76" s="29">
        <v>4.4116799535210251E-3</v>
      </c>
      <c r="BT76" s="29">
        <v>3.7242415791370127E-3</v>
      </c>
      <c r="BU76" s="29">
        <v>6.2993241934434837E-3</v>
      </c>
      <c r="BV76" s="29">
        <v>1.0054618069981216</v>
      </c>
      <c r="BW76" s="37">
        <f t="shared" si="1"/>
        <v>1.5501939302468388</v>
      </c>
    </row>
    <row r="77" spans="1:75">
      <c r="A77" s="19" t="s">
        <v>280</v>
      </c>
      <c r="B77" s="20" t="s">
        <v>291</v>
      </c>
      <c r="C77" s="31">
        <f>SUM(C5:C76)</f>
        <v>2.0479396258549025</v>
      </c>
      <c r="D77" s="32">
        <f>SUM(D5:D76)</f>
        <v>2.6164057351756798</v>
      </c>
      <c r="E77" s="32">
        <f t="shared" ref="E77:BP77" si="2">SUM(E5:E76)</f>
        <v>1.6923685212025115</v>
      </c>
      <c r="F77" s="32">
        <f t="shared" si="2"/>
        <v>1.2595565608806463</v>
      </c>
      <c r="G77" s="32">
        <f t="shared" si="2"/>
        <v>1.6340805146192328</v>
      </c>
      <c r="H77" s="32">
        <f t="shared" si="2"/>
        <v>2.1186107394900362</v>
      </c>
      <c r="I77" s="32">
        <f t="shared" si="2"/>
        <v>2.7713527712740915</v>
      </c>
      <c r="J77" s="32">
        <f t="shared" si="2"/>
        <v>2.3845083992305391</v>
      </c>
      <c r="K77" s="32">
        <f t="shared" si="2"/>
        <v>2.2653229112082549</v>
      </c>
      <c r="L77" s="32">
        <f t="shared" si="2"/>
        <v>2.5038554806017554</v>
      </c>
      <c r="M77" s="32">
        <f t="shared" si="2"/>
        <v>1.8343670514682258</v>
      </c>
      <c r="N77" s="32">
        <f t="shared" si="2"/>
        <v>1.8229349098958556</v>
      </c>
      <c r="O77" s="32">
        <f t="shared" si="2"/>
        <v>1.8548592177434888</v>
      </c>
      <c r="P77" s="32">
        <f t="shared" si="2"/>
        <v>2.3660273992017529</v>
      </c>
      <c r="Q77" s="32">
        <f t="shared" si="2"/>
        <v>2.016966075309365</v>
      </c>
      <c r="R77" s="32">
        <f t="shared" si="2"/>
        <v>2.1685976102546349</v>
      </c>
      <c r="S77" s="32">
        <f t="shared" si="2"/>
        <v>2.1465873172466097</v>
      </c>
      <c r="T77" s="32">
        <f t="shared" si="2"/>
        <v>1.9879305731585704</v>
      </c>
      <c r="U77" s="32">
        <f t="shared" si="2"/>
        <v>3.0081090854981318</v>
      </c>
      <c r="V77" s="32">
        <f t="shared" si="2"/>
        <v>2.4033736018933576</v>
      </c>
      <c r="W77" s="32">
        <f t="shared" si="2"/>
        <v>2.4630793668375648</v>
      </c>
      <c r="X77" s="32">
        <f t="shared" si="2"/>
        <v>2.7085227512771795</v>
      </c>
      <c r="Y77" s="32">
        <f t="shared" si="2"/>
        <v>2.2116453366214843</v>
      </c>
      <c r="Z77" s="32">
        <f t="shared" si="2"/>
        <v>1</v>
      </c>
      <c r="AA77" s="32">
        <f t="shared" si="2"/>
        <v>2.3035076650939201</v>
      </c>
      <c r="AB77" s="32">
        <f t="shared" si="2"/>
        <v>2.2360480745180471</v>
      </c>
      <c r="AC77" s="32">
        <f t="shared" si="2"/>
        <v>3.1639967180910853</v>
      </c>
      <c r="AD77" s="32">
        <f t="shared" si="2"/>
        <v>2.9461928616812547</v>
      </c>
      <c r="AE77" s="32">
        <f t="shared" si="2"/>
        <v>2.8379206221243112</v>
      </c>
      <c r="AF77" s="32">
        <f t="shared" si="2"/>
        <v>2.571263233904137</v>
      </c>
      <c r="AG77" s="32">
        <f t="shared" si="2"/>
        <v>2.4089405885910584</v>
      </c>
      <c r="AH77" s="32">
        <f t="shared" si="2"/>
        <v>2.3365157692016263</v>
      </c>
      <c r="AI77" s="32">
        <f t="shared" si="2"/>
        <v>2.1034161449387225</v>
      </c>
      <c r="AJ77" s="32">
        <f t="shared" si="2"/>
        <v>2.4540713563122218</v>
      </c>
      <c r="AK77" s="32">
        <f t="shared" si="2"/>
        <v>2.4411077569939681</v>
      </c>
      <c r="AL77" s="32">
        <f t="shared" si="2"/>
        <v>2.25489691840095</v>
      </c>
      <c r="AM77" s="32">
        <f t="shared" si="2"/>
        <v>1</v>
      </c>
      <c r="AN77" s="32">
        <f t="shared" si="2"/>
        <v>1.6936218543468675</v>
      </c>
      <c r="AO77" s="32">
        <f t="shared" si="2"/>
        <v>1</v>
      </c>
      <c r="AP77" s="32">
        <f t="shared" si="2"/>
        <v>2.2956029649755818</v>
      </c>
      <c r="AQ77" s="32">
        <f t="shared" si="2"/>
        <v>2.2080359308563731</v>
      </c>
      <c r="AR77" s="32">
        <f t="shared" si="2"/>
        <v>2.1552957470480174</v>
      </c>
      <c r="AS77" s="32">
        <f t="shared" si="2"/>
        <v>1</v>
      </c>
      <c r="AT77" s="32">
        <f t="shared" si="2"/>
        <v>2.047912179200039</v>
      </c>
      <c r="AU77" s="32">
        <f t="shared" si="2"/>
        <v>1.399758546912854</v>
      </c>
      <c r="AV77" s="32">
        <f t="shared" si="2"/>
        <v>2.1828699306646708</v>
      </c>
      <c r="AW77" s="32">
        <f t="shared" si="2"/>
        <v>2.1525913987517336</v>
      </c>
      <c r="AX77" s="32">
        <f t="shared" si="2"/>
        <v>2.2126620102656869</v>
      </c>
      <c r="AY77" s="32">
        <f t="shared" si="2"/>
        <v>1.5404837084809253</v>
      </c>
      <c r="AZ77" s="32">
        <f t="shared" si="2"/>
        <v>1</v>
      </c>
      <c r="BA77" s="32">
        <f t="shared" si="2"/>
        <v>1.8565714362569161</v>
      </c>
      <c r="BB77" s="32">
        <f t="shared" si="2"/>
        <v>1.5961266754091104</v>
      </c>
      <c r="BC77" s="32">
        <f t="shared" si="2"/>
        <v>1.6334010225209734</v>
      </c>
      <c r="BD77" s="32">
        <f t="shared" si="2"/>
        <v>1.3486489252747738</v>
      </c>
      <c r="BE77" s="32">
        <f t="shared" si="2"/>
        <v>1.182169820497319</v>
      </c>
      <c r="BF77" s="32">
        <f t="shared" si="2"/>
        <v>1.726990549144592</v>
      </c>
      <c r="BG77" s="32">
        <f t="shared" si="2"/>
        <v>1.5542665844409091</v>
      </c>
      <c r="BH77" s="32">
        <f t="shared" si="2"/>
        <v>1.7793510762522566</v>
      </c>
      <c r="BI77" s="32">
        <f t="shared" si="2"/>
        <v>1.6241682115512428</v>
      </c>
      <c r="BJ77" s="32">
        <f t="shared" si="2"/>
        <v>1.3190951748705773</v>
      </c>
      <c r="BK77" s="32">
        <f t="shared" si="2"/>
        <v>1.8851225378737813</v>
      </c>
      <c r="BL77" s="32">
        <f t="shared" si="2"/>
        <v>1.5510116409323014</v>
      </c>
      <c r="BM77" s="32">
        <f t="shared" si="2"/>
        <v>1.6366420706161917</v>
      </c>
      <c r="BN77" s="32">
        <f t="shared" si="2"/>
        <v>1</v>
      </c>
      <c r="BO77" s="32">
        <f t="shared" si="2"/>
        <v>1.6829981228047679</v>
      </c>
      <c r="BP77" s="32">
        <f t="shared" si="2"/>
        <v>1.8213565496552846</v>
      </c>
      <c r="BQ77" s="32">
        <f t="shared" ref="BQ77:BV77" si="3">SUM(BQ5:BQ76)</f>
        <v>1.6174112073790221</v>
      </c>
      <c r="BR77" s="32">
        <f t="shared" si="3"/>
        <v>2.0908784725045759</v>
      </c>
      <c r="BS77" s="32">
        <f t="shared" si="3"/>
        <v>1.9295804550814977</v>
      </c>
      <c r="BT77" s="32">
        <f t="shared" si="3"/>
        <v>1.4987349391868554</v>
      </c>
      <c r="BU77" s="32">
        <f t="shared" si="3"/>
        <v>3.0654258113407757</v>
      </c>
      <c r="BV77" s="32">
        <f t="shared" si="3"/>
        <v>2.9950849680011271</v>
      </c>
      <c r="BW77" s="38"/>
    </row>
  </sheetData>
  <mergeCells count="74">
    <mergeCell ref="BV3:BV4"/>
    <mergeCell ref="BW3:BW4"/>
    <mergeCell ref="BP3:BP4"/>
    <mergeCell ref="BQ3:BQ4"/>
    <mergeCell ref="BR3:BR4"/>
    <mergeCell ref="BS3:BS4"/>
    <mergeCell ref="BT3:BT4"/>
    <mergeCell ref="BU3:BU4"/>
    <mergeCell ref="BO3:BO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BC3:BC4"/>
    <mergeCell ref="AR3:AR4"/>
    <mergeCell ref="AS3:AS4"/>
    <mergeCell ref="AT3:AT4"/>
    <mergeCell ref="AU3:AU4"/>
    <mergeCell ref="AV3:AV4"/>
    <mergeCell ref="AW3:AW4"/>
    <mergeCell ref="AX3:AX4"/>
    <mergeCell ref="AY3:AY4"/>
    <mergeCell ref="AZ3:AZ4"/>
    <mergeCell ref="BA3:BA4"/>
    <mergeCell ref="BB3:BB4"/>
    <mergeCell ref="AQ3:AQ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E3:AE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S3:S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G3:G4"/>
    <mergeCell ref="A2:B4"/>
    <mergeCell ref="C3:C4"/>
    <mergeCell ref="D3:D4"/>
    <mergeCell ref="E3:E4"/>
    <mergeCell ref="F3:F4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BY78"/>
  <sheetViews>
    <sheetView zoomScale="86" zoomScaleNormal="86" workbookViewId="0">
      <pane xSplit="2" ySplit="4" topLeftCell="C5" activePane="bottomRight" state="frozen"/>
      <selection activeCell="BX77" sqref="BX77"/>
      <selection pane="topRight" activeCell="BX77" sqref="BX77"/>
      <selection pane="bottomLeft" activeCell="BX77" sqref="BX77"/>
      <selection pane="bottomRight" activeCell="BX77" sqref="BX77"/>
    </sheetView>
  </sheetViews>
  <sheetFormatPr defaultRowHeight="13.5"/>
  <cols>
    <col min="1" max="1" width="4.125" customWidth="1"/>
    <col min="2" max="2" width="26.5" customWidth="1"/>
    <col min="3" max="19" width="12.875" customWidth="1"/>
    <col min="20" max="20" width="13.625" customWidth="1"/>
    <col min="21" max="23" width="12.875" customWidth="1"/>
    <col min="24" max="24" width="14.125" customWidth="1"/>
    <col min="25" max="25" width="12.875" customWidth="1"/>
    <col min="26" max="26" width="14.5" customWidth="1"/>
    <col min="27" max="32" width="12.875" customWidth="1"/>
    <col min="33" max="33" width="15" customWidth="1"/>
    <col min="34" max="34" width="12.875" customWidth="1"/>
    <col min="35" max="35" width="13.5" customWidth="1"/>
    <col min="36" max="36" width="13.75" customWidth="1"/>
    <col min="37" max="37" width="12.875" customWidth="1"/>
    <col min="38" max="38" width="13.375" customWidth="1"/>
    <col min="39" max="39" width="14.875" customWidth="1"/>
    <col min="40" max="49" width="12.875" customWidth="1"/>
    <col min="50" max="50" width="15.375" customWidth="1"/>
    <col min="51" max="52" width="12.875" customWidth="1"/>
    <col min="53" max="53" width="14.625" customWidth="1"/>
    <col min="54" max="77" width="12.875" customWidth="1"/>
    <col min="79" max="79" width="10.625" customWidth="1"/>
  </cols>
  <sheetData>
    <row r="2" spans="1:77" ht="12.75" customHeight="1">
      <c r="A2" s="53" t="s">
        <v>292</v>
      </c>
      <c r="B2" s="54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  <c r="Z2" s="1" t="s">
        <v>24</v>
      </c>
      <c r="AA2" s="1" t="s">
        <v>25</v>
      </c>
      <c r="AB2" s="1" t="s">
        <v>26</v>
      </c>
      <c r="AC2" s="1" t="s">
        <v>27</v>
      </c>
      <c r="AD2" s="1" t="s">
        <v>28</v>
      </c>
      <c r="AE2" s="1" t="s">
        <v>29</v>
      </c>
      <c r="AF2" s="1" t="s">
        <v>30</v>
      </c>
      <c r="AG2" s="1" t="s">
        <v>31</v>
      </c>
      <c r="AH2" s="1" t="s">
        <v>32</v>
      </c>
      <c r="AI2" s="1" t="s">
        <v>33</v>
      </c>
      <c r="AJ2" s="1" t="s">
        <v>34</v>
      </c>
      <c r="AK2" s="1" t="s">
        <v>35</v>
      </c>
      <c r="AL2" s="1" t="s">
        <v>36</v>
      </c>
      <c r="AM2" s="1" t="s">
        <v>37</v>
      </c>
      <c r="AN2" s="1" t="s">
        <v>38</v>
      </c>
      <c r="AO2" s="1" t="s">
        <v>39</v>
      </c>
      <c r="AP2" s="1" t="s">
        <v>40</v>
      </c>
      <c r="AQ2" s="1" t="s">
        <v>41</v>
      </c>
      <c r="AR2" s="1" t="s">
        <v>42</v>
      </c>
      <c r="AS2" s="1" t="s">
        <v>43</v>
      </c>
      <c r="AT2" s="1" t="s">
        <v>44</v>
      </c>
      <c r="AU2" s="1" t="s">
        <v>45</v>
      </c>
      <c r="AV2" s="1" t="s">
        <v>46</v>
      </c>
      <c r="AW2" s="1" t="s">
        <v>47</v>
      </c>
      <c r="AX2" s="1" t="s">
        <v>48</v>
      </c>
      <c r="AY2" s="1" t="s">
        <v>49</v>
      </c>
      <c r="AZ2" s="1" t="s">
        <v>50</v>
      </c>
      <c r="BA2" s="1" t="s">
        <v>51</v>
      </c>
      <c r="BB2" s="1" t="s">
        <v>52</v>
      </c>
      <c r="BC2" s="1" t="s">
        <v>53</v>
      </c>
      <c r="BD2" s="1" t="s">
        <v>54</v>
      </c>
      <c r="BE2" s="1" t="s">
        <v>55</v>
      </c>
      <c r="BF2" s="1" t="s">
        <v>56</v>
      </c>
      <c r="BG2" s="1" t="s">
        <v>57</v>
      </c>
      <c r="BH2" s="1" t="s">
        <v>58</v>
      </c>
      <c r="BI2" s="1" t="s">
        <v>59</v>
      </c>
      <c r="BJ2" s="1" t="s">
        <v>60</v>
      </c>
      <c r="BK2" s="1" t="s">
        <v>61</v>
      </c>
      <c r="BL2" s="1" t="s">
        <v>62</v>
      </c>
      <c r="BM2" s="1" t="s">
        <v>63</v>
      </c>
      <c r="BN2" s="1" t="s">
        <v>64</v>
      </c>
      <c r="BO2" s="1" t="s">
        <v>65</v>
      </c>
      <c r="BP2" s="1" t="s">
        <v>66</v>
      </c>
      <c r="BQ2" s="1" t="s">
        <v>67</v>
      </c>
      <c r="BR2" s="1" t="s">
        <v>68</v>
      </c>
      <c r="BS2" s="1" t="s">
        <v>69</v>
      </c>
      <c r="BT2" s="1" t="s">
        <v>70</v>
      </c>
      <c r="BU2" s="1" t="s">
        <v>71</v>
      </c>
      <c r="BV2" s="1" t="s">
        <v>72</v>
      </c>
      <c r="BW2" s="2" t="s">
        <v>280</v>
      </c>
      <c r="BX2" s="3"/>
    </row>
    <row r="3" spans="1:77" ht="12.75" customHeight="1">
      <c r="A3" s="55"/>
      <c r="B3" s="56"/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1" t="s">
        <v>99</v>
      </c>
      <c r="I3" s="51" t="s">
        <v>100</v>
      </c>
      <c r="J3" s="51" t="s">
        <v>101</v>
      </c>
      <c r="K3" s="51" t="s">
        <v>102</v>
      </c>
      <c r="L3" s="51" t="s">
        <v>103</v>
      </c>
      <c r="M3" s="51" t="s">
        <v>248</v>
      </c>
      <c r="N3" s="51" t="s">
        <v>105</v>
      </c>
      <c r="O3" s="51" t="s">
        <v>249</v>
      </c>
      <c r="P3" s="51" t="s">
        <v>107</v>
      </c>
      <c r="Q3" s="51" t="s">
        <v>250</v>
      </c>
      <c r="R3" s="51" t="s">
        <v>109</v>
      </c>
      <c r="S3" s="51" t="s">
        <v>110</v>
      </c>
      <c r="T3" s="51" t="s">
        <v>111</v>
      </c>
      <c r="U3" s="51" t="s">
        <v>112</v>
      </c>
      <c r="V3" s="51" t="s">
        <v>251</v>
      </c>
      <c r="W3" s="51" t="s">
        <v>114</v>
      </c>
      <c r="X3" s="51" t="s">
        <v>252</v>
      </c>
      <c r="Y3" s="51" t="s">
        <v>116</v>
      </c>
      <c r="Z3" s="51" t="s">
        <v>253</v>
      </c>
      <c r="AA3" s="51" t="s">
        <v>254</v>
      </c>
      <c r="AB3" s="51" t="s">
        <v>119</v>
      </c>
      <c r="AC3" s="51" t="s">
        <v>120</v>
      </c>
      <c r="AD3" s="51" t="s">
        <v>255</v>
      </c>
      <c r="AE3" s="51" t="s">
        <v>256</v>
      </c>
      <c r="AF3" s="51" t="s">
        <v>123</v>
      </c>
      <c r="AG3" s="51" t="s">
        <v>257</v>
      </c>
      <c r="AH3" s="51" t="s">
        <v>258</v>
      </c>
      <c r="AI3" s="51" t="s">
        <v>126</v>
      </c>
      <c r="AJ3" s="51" t="s">
        <v>127</v>
      </c>
      <c r="AK3" s="51" t="s">
        <v>259</v>
      </c>
      <c r="AL3" s="51" t="s">
        <v>129</v>
      </c>
      <c r="AM3" s="51" t="s">
        <v>130</v>
      </c>
      <c r="AN3" s="51" t="s">
        <v>131</v>
      </c>
      <c r="AO3" s="51" t="s">
        <v>132</v>
      </c>
      <c r="AP3" s="51" t="s">
        <v>133</v>
      </c>
      <c r="AQ3" s="51" t="s">
        <v>134</v>
      </c>
      <c r="AR3" s="51" t="s">
        <v>260</v>
      </c>
      <c r="AS3" s="51" t="s">
        <v>261</v>
      </c>
      <c r="AT3" s="51" t="s">
        <v>262</v>
      </c>
      <c r="AU3" s="51" t="s">
        <v>263</v>
      </c>
      <c r="AV3" s="51" t="s">
        <v>264</v>
      </c>
      <c r="AW3" s="51" t="s">
        <v>265</v>
      </c>
      <c r="AX3" s="51" t="s">
        <v>266</v>
      </c>
      <c r="AY3" s="51" t="s">
        <v>267</v>
      </c>
      <c r="AZ3" s="51" t="s">
        <v>268</v>
      </c>
      <c r="BA3" s="51" t="s">
        <v>269</v>
      </c>
      <c r="BB3" s="51" t="s">
        <v>145</v>
      </c>
      <c r="BC3" s="51" t="s">
        <v>270</v>
      </c>
      <c r="BD3" s="51" t="s">
        <v>271</v>
      </c>
      <c r="BE3" s="51" t="s">
        <v>272</v>
      </c>
      <c r="BF3" s="51" t="s">
        <v>273</v>
      </c>
      <c r="BG3" s="51" t="s">
        <v>150</v>
      </c>
      <c r="BH3" s="51" t="s">
        <v>151</v>
      </c>
      <c r="BI3" s="51" t="s">
        <v>274</v>
      </c>
      <c r="BJ3" s="51" t="s">
        <v>275</v>
      </c>
      <c r="BK3" s="51" t="s">
        <v>276</v>
      </c>
      <c r="BL3" s="51" t="s">
        <v>155</v>
      </c>
      <c r="BM3" s="51" t="s">
        <v>156</v>
      </c>
      <c r="BN3" s="51" t="s">
        <v>277</v>
      </c>
      <c r="BO3" s="51" t="s">
        <v>278</v>
      </c>
      <c r="BP3" s="51" t="s">
        <v>279</v>
      </c>
      <c r="BQ3" s="51" t="s">
        <v>160</v>
      </c>
      <c r="BR3" s="51" t="s">
        <v>161</v>
      </c>
      <c r="BS3" s="51" t="s">
        <v>162</v>
      </c>
      <c r="BT3" s="51" t="s">
        <v>163</v>
      </c>
      <c r="BU3" s="51" t="s">
        <v>164</v>
      </c>
      <c r="BV3" s="51" t="s">
        <v>165</v>
      </c>
      <c r="BW3" s="59" t="s">
        <v>290</v>
      </c>
      <c r="BX3" s="66" t="s">
        <v>293</v>
      </c>
      <c r="BY3" t="s">
        <v>294</v>
      </c>
    </row>
    <row r="4" spans="1:77" ht="24.75" customHeight="1">
      <c r="A4" s="57"/>
      <c r="B4" s="58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60"/>
      <c r="BX4" s="66"/>
    </row>
    <row r="5" spans="1:77">
      <c r="A5" s="6" t="s">
        <v>1</v>
      </c>
      <c r="B5" s="7" t="s">
        <v>94</v>
      </c>
      <c r="C5" s="34">
        <v>1.0010508055719114</v>
      </c>
      <c r="D5" s="35">
        <v>5.4201597582613096E-3</v>
      </c>
      <c r="E5" s="35">
        <v>3.3789355574380137E-4</v>
      </c>
      <c r="F5" s="35">
        <v>5.9228303024081579E-5</v>
      </c>
      <c r="G5" s="35">
        <v>9.0013641733481416E-7</v>
      </c>
      <c r="H5" s="35">
        <v>6.2342823415768341E-7</v>
      </c>
      <c r="I5" s="35">
        <v>1.7844901318404066E-3</v>
      </c>
      <c r="J5" s="35">
        <v>1.8866958044979349E-5</v>
      </c>
      <c r="K5" s="35">
        <v>8.8965565588893201E-3</v>
      </c>
      <c r="L5" s="35">
        <v>1.3870425751898426E-2</v>
      </c>
      <c r="M5" s="35">
        <v>2.8477562632363007E-3</v>
      </c>
      <c r="N5" s="35">
        <v>1.2529849226157134E-6</v>
      </c>
      <c r="O5" s="35">
        <v>4.7598881185285031E-7</v>
      </c>
      <c r="P5" s="35">
        <v>3.9421662838937585E-7</v>
      </c>
      <c r="Q5" s="35">
        <v>6.9038070679228468E-6</v>
      </c>
      <c r="R5" s="35">
        <v>2.2140078188368043E-6</v>
      </c>
      <c r="S5" s="35">
        <v>4.2847831287888822E-7</v>
      </c>
      <c r="T5" s="35">
        <v>3.8190268582835322E-7</v>
      </c>
      <c r="U5" s="35">
        <v>1.2416170504350744E-6</v>
      </c>
      <c r="V5" s="35">
        <v>4.6200005124465282E-7</v>
      </c>
      <c r="W5" s="35">
        <v>9.0323245593605302E-7</v>
      </c>
      <c r="X5" s="35">
        <v>4.9321647711046469E-7</v>
      </c>
      <c r="Y5" s="35">
        <v>4.0118461489808347E-7</v>
      </c>
      <c r="Z5" s="35">
        <v>0</v>
      </c>
      <c r="AA5" s="35">
        <v>2.2697470274253636E-7</v>
      </c>
      <c r="AB5" s="35">
        <v>1.1561009345313984E-5</v>
      </c>
      <c r="AC5" s="35">
        <v>3.9763096445223936E-7</v>
      </c>
      <c r="AD5" s="35">
        <v>6.6202449723906965E-7</v>
      </c>
      <c r="AE5" s="35">
        <v>6.9532074851463194E-7</v>
      </c>
      <c r="AF5" s="35">
        <v>3.4084035522853763E-7</v>
      </c>
      <c r="AG5" s="35">
        <v>3.7340736478586984E-7</v>
      </c>
      <c r="AH5" s="35">
        <v>5.6842281846266222E-7</v>
      </c>
      <c r="AI5" s="35">
        <v>6.0099683298422655E-7</v>
      </c>
      <c r="AJ5" s="35">
        <v>3.3089369279016916E-7</v>
      </c>
      <c r="AK5" s="35">
        <v>7.4581273995627094E-7</v>
      </c>
      <c r="AL5" s="35">
        <v>8.6578017499833919E-7</v>
      </c>
      <c r="AM5" s="35">
        <v>0</v>
      </c>
      <c r="AN5" s="35">
        <v>1.8283827152348305E-7</v>
      </c>
      <c r="AO5" s="35">
        <v>0</v>
      </c>
      <c r="AP5" s="35">
        <v>8.1272550763829984E-8</v>
      </c>
      <c r="AQ5" s="35">
        <v>3.4542675957106918E-7</v>
      </c>
      <c r="AR5" s="35">
        <v>3.2437466668614314E-7</v>
      </c>
      <c r="AS5" s="35">
        <v>0</v>
      </c>
      <c r="AT5" s="35">
        <v>4.2144737956862288E-7</v>
      </c>
      <c r="AU5" s="35">
        <v>3.8756458670693065E-7</v>
      </c>
      <c r="AV5" s="35">
        <v>3.2442731649878614E-5</v>
      </c>
      <c r="AW5" s="35">
        <v>1.1126775537697431E-4</v>
      </c>
      <c r="AX5" s="35">
        <v>3.0383722359857694E-5</v>
      </c>
      <c r="AY5" s="35">
        <v>3.6902888157571935E-6</v>
      </c>
      <c r="AZ5" s="35">
        <v>0</v>
      </c>
      <c r="BA5" s="35">
        <v>1.8562487462006694E-6</v>
      </c>
      <c r="BB5" s="35">
        <v>1.0342547571481425E-5</v>
      </c>
      <c r="BC5" s="35">
        <v>4.0928539380959854E-7</v>
      </c>
      <c r="BD5" s="35">
        <v>1.5625099194809139E-6</v>
      </c>
      <c r="BE5" s="35">
        <v>1.1155814625121759E-6</v>
      </c>
      <c r="BF5" s="35">
        <v>5.7674780758200175E-7</v>
      </c>
      <c r="BG5" s="35">
        <v>1.5688914252138985E-6</v>
      </c>
      <c r="BH5" s="35">
        <v>8.0817432245232647E-7</v>
      </c>
      <c r="BI5" s="35">
        <v>1.7212954700030633E-6</v>
      </c>
      <c r="BJ5" s="35">
        <v>8.5455749054591629E-6</v>
      </c>
      <c r="BK5" s="35">
        <v>7.8282500058514528E-5</v>
      </c>
      <c r="BL5" s="35">
        <v>3.6793003860161944E-4</v>
      </c>
      <c r="BM5" s="35">
        <v>1.0038588569242445E-4</v>
      </c>
      <c r="BN5" s="35">
        <v>0</v>
      </c>
      <c r="BO5" s="35">
        <v>5.415700449705187E-7</v>
      </c>
      <c r="BP5" s="35">
        <v>5.644056497163274E-7</v>
      </c>
      <c r="BQ5" s="35">
        <v>9.2876427576794947E-6</v>
      </c>
      <c r="BR5" s="35">
        <v>1.0816054442964733E-3</v>
      </c>
      <c r="BS5" s="35">
        <v>9.9413578164712305E-4</v>
      </c>
      <c r="BT5" s="35">
        <v>2.2415909143684332E-4</v>
      </c>
      <c r="BU5" s="35">
        <v>4.7974092060567963E-7</v>
      </c>
      <c r="BV5" s="35">
        <v>4.4255497101394609E-6</v>
      </c>
      <c r="BW5" s="36">
        <f>SUM(C5:BV5)</f>
        <v>1.0373904600988957</v>
      </c>
      <c r="BX5" s="37">
        <f>BW5/AVERAGE(BW$5:BW$76)</f>
        <v>0.924845810739376</v>
      </c>
      <c r="BY5" s="39">
        <v>0.94823979292644145</v>
      </c>
    </row>
    <row r="6" spans="1:77" ht="13.5" customHeight="1">
      <c r="A6" s="6" t="s">
        <v>2</v>
      </c>
      <c r="B6" s="7" t="s">
        <v>95</v>
      </c>
      <c r="C6" s="28">
        <v>5.5996511060368969E-3</v>
      </c>
      <c r="D6" s="29">
        <v>1.0698989670705248</v>
      </c>
      <c r="E6" s="29">
        <v>1.5994525996234625E-3</v>
      </c>
      <c r="F6" s="29">
        <v>1.5374967943788365E-4</v>
      </c>
      <c r="G6" s="29">
        <v>3.6666605451730067E-7</v>
      </c>
      <c r="H6" s="29">
        <v>2.313665707372045E-7</v>
      </c>
      <c r="I6" s="29">
        <v>0.35221834326320678</v>
      </c>
      <c r="J6" s="29">
        <v>2.490582704723024E-7</v>
      </c>
      <c r="K6" s="29">
        <v>1.0507971319280828E-3</v>
      </c>
      <c r="L6" s="29">
        <v>1.362350244881301E-4</v>
      </c>
      <c r="M6" s="29">
        <v>1.9113617428208297E-5</v>
      </c>
      <c r="N6" s="29">
        <v>6.250573000922558E-5</v>
      </c>
      <c r="O6" s="29">
        <v>6.6572964859599288E-8</v>
      </c>
      <c r="P6" s="29">
        <v>8.2605985462911E-8</v>
      </c>
      <c r="Q6" s="29">
        <v>1.6856928744343614E-5</v>
      </c>
      <c r="R6" s="29">
        <v>4.7352483122557234E-6</v>
      </c>
      <c r="S6" s="29">
        <v>5.4175559193512138E-8</v>
      </c>
      <c r="T6" s="29">
        <v>9.2045808331437594E-8</v>
      </c>
      <c r="U6" s="29">
        <v>2.3079202632556167E-7</v>
      </c>
      <c r="V6" s="29">
        <v>1.0753965021230665E-7</v>
      </c>
      <c r="W6" s="29">
        <v>1.1255486705050941E-7</v>
      </c>
      <c r="X6" s="29">
        <v>9.5336374693349534E-8</v>
      </c>
      <c r="Y6" s="29">
        <v>3.0473270206382553E-7</v>
      </c>
      <c r="Z6" s="29">
        <v>0</v>
      </c>
      <c r="AA6" s="29">
        <v>6.384575290956599E-8</v>
      </c>
      <c r="AB6" s="29">
        <v>2.3067343773652642E-7</v>
      </c>
      <c r="AC6" s="29">
        <v>2.6851132057378582E-7</v>
      </c>
      <c r="AD6" s="29">
        <v>1.4276445411069429E-7</v>
      </c>
      <c r="AE6" s="29">
        <v>8.7293834511665731E-8</v>
      </c>
      <c r="AF6" s="29">
        <v>4.0695301859200982E-7</v>
      </c>
      <c r="AG6" s="29">
        <v>3.3817500650108465E-7</v>
      </c>
      <c r="AH6" s="29">
        <v>1.0853923819877702E-6</v>
      </c>
      <c r="AI6" s="29">
        <v>2.0481725871174093E-6</v>
      </c>
      <c r="AJ6" s="29">
        <v>9.6028799535687132E-8</v>
      </c>
      <c r="AK6" s="29">
        <v>1.5345025601300054E-6</v>
      </c>
      <c r="AL6" s="29">
        <v>4.9386552080938826E-6</v>
      </c>
      <c r="AM6" s="29">
        <v>0</v>
      </c>
      <c r="AN6" s="29">
        <v>3.3206772279059951E-7</v>
      </c>
      <c r="AO6" s="29">
        <v>0</v>
      </c>
      <c r="AP6" s="29">
        <v>1.2073666860712076E-7</v>
      </c>
      <c r="AQ6" s="29">
        <v>1.4943036803456716E-6</v>
      </c>
      <c r="AR6" s="29">
        <v>4.2309858906209745E-7</v>
      </c>
      <c r="AS6" s="29">
        <v>0</v>
      </c>
      <c r="AT6" s="29">
        <v>7.914062558167527E-8</v>
      </c>
      <c r="AU6" s="29">
        <v>3.006438207417583E-7</v>
      </c>
      <c r="AV6" s="29">
        <v>4.1702534269668334E-7</v>
      </c>
      <c r="AW6" s="29">
        <v>8.1039997845978593E-7</v>
      </c>
      <c r="AX6" s="29">
        <v>4.7267969758060941E-7</v>
      </c>
      <c r="AY6" s="29">
        <v>2.3776001065735193E-6</v>
      </c>
      <c r="AZ6" s="29">
        <v>0</v>
      </c>
      <c r="BA6" s="29">
        <v>2.4365194692673219E-7</v>
      </c>
      <c r="BB6" s="29">
        <v>4.7942614479308159E-7</v>
      </c>
      <c r="BC6" s="29">
        <v>1.0725574684010531E-7</v>
      </c>
      <c r="BD6" s="29">
        <v>1.8404349004362451E-7</v>
      </c>
      <c r="BE6" s="29">
        <v>6.8008525408833906E-8</v>
      </c>
      <c r="BF6" s="29">
        <v>1.9980021291829934E-7</v>
      </c>
      <c r="BG6" s="29">
        <v>3.1641983052719388E-7</v>
      </c>
      <c r="BH6" s="29">
        <v>1.0210947123611445E-6</v>
      </c>
      <c r="BI6" s="29">
        <v>1.1231076543682073E-6</v>
      </c>
      <c r="BJ6" s="29">
        <v>7.1407758622697663E-5</v>
      </c>
      <c r="BK6" s="29">
        <v>1.3904453551690689E-4</v>
      </c>
      <c r="BL6" s="29">
        <v>8.5119842007365593E-4</v>
      </c>
      <c r="BM6" s="29">
        <v>1.1382013525757802E-6</v>
      </c>
      <c r="BN6" s="29">
        <v>0</v>
      </c>
      <c r="BO6" s="29">
        <v>2.3826416109267782E-7</v>
      </c>
      <c r="BP6" s="29">
        <v>2.7147720563232928E-7</v>
      </c>
      <c r="BQ6" s="29">
        <v>4.2323216697425982E-7</v>
      </c>
      <c r="BR6" s="29">
        <v>3.5835831984040757E-3</v>
      </c>
      <c r="BS6" s="29">
        <v>2.1322549998177014E-3</v>
      </c>
      <c r="BT6" s="29">
        <v>1.5717379819257777E-4</v>
      </c>
      <c r="BU6" s="29">
        <v>2.66487538748624E-8</v>
      </c>
      <c r="BV6" s="29">
        <v>5.4181716543528434E-6</v>
      </c>
      <c r="BW6" s="37">
        <f>SUM(C6:BV6)</f>
        <v>1.4377263910253546</v>
      </c>
      <c r="BX6" s="37">
        <f t="shared" ref="BX6:BX69" si="0">BW6/AVERAGE(BW$5:BW$76)</f>
        <v>1.2817500072272514</v>
      </c>
      <c r="BY6" s="39">
        <v>0.43901557587365836</v>
      </c>
    </row>
    <row r="7" spans="1:77">
      <c r="A7" s="6" t="s">
        <v>3</v>
      </c>
      <c r="B7" s="7" t="s">
        <v>96</v>
      </c>
      <c r="C7" s="28">
        <v>7.1151112446928483E-2</v>
      </c>
      <c r="D7" s="29">
        <v>3.5976681417410027E-2</v>
      </c>
      <c r="E7" s="29">
        <v>1.0000777077159562</v>
      </c>
      <c r="F7" s="29">
        <v>9.5338055669130144E-6</v>
      </c>
      <c r="G7" s="29">
        <v>2.9864322068768595E-7</v>
      </c>
      <c r="H7" s="29">
        <v>5.2212384506714318E-7</v>
      </c>
      <c r="I7" s="29">
        <v>1.1843821176382129E-2</v>
      </c>
      <c r="J7" s="29">
        <v>1.5192332905316744E-6</v>
      </c>
      <c r="K7" s="29">
        <v>6.6579439370516953E-4</v>
      </c>
      <c r="L7" s="29">
        <v>9.8800967206959375E-4</v>
      </c>
      <c r="M7" s="29">
        <v>2.0261494679657207E-4</v>
      </c>
      <c r="N7" s="29">
        <v>2.2157782688179479E-6</v>
      </c>
      <c r="O7" s="29">
        <v>1.9731351919484666E-7</v>
      </c>
      <c r="P7" s="29">
        <v>1.3665051721061728E-7</v>
      </c>
      <c r="Q7" s="29">
        <v>1.2345038739239238E-6</v>
      </c>
      <c r="R7" s="29">
        <v>5.3457382583864135E-7</v>
      </c>
      <c r="S7" s="29">
        <v>1.0955551746409793E-7</v>
      </c>
      <c r="T7" s="29">
        <v>1.8128082312560333E-7</v>
      </c>
      <c r="U7" s="29">
        <v>5.0101403680309167E-7</v>
      </c>
      <c r="V7" s="29">
        <v>2.693741985714563E-7</v>
      </c>
      <c r="W7" s="29">
        <v>2.8640005287772635E-7</v>
      </c>
      <c r="X7" s="29">
        <v>2.2957312339298836E-7</v>
      </c>
      <c r="Y7" s="29">
        <v>7.8318824620548448E-7</v>
      </c>
      <c r="Z7" s="29">
        <v>0</v>
      </c>
      <c r="AA7" s="29">
        <v>1.2133703095733374E-7</v>
      </c>
      <c r="AB7" s="29">
        <v>1.1641504858770813E-6</v>
      </c>
      <c r="AC7" s="29">
        <v>6.9123433636179984E-7</v>
      </c>
      <c r="AD7" s="29">
        <v>2.0573489798342217E-7</v>
      </c>
      <c r="AE7" s="29">
        <v>1.8627572598581294E-7</v>
      </c>
      <c r="AF7" s="29">
        <v>1.1036201340233138E-6</v>
      </c>
      <c r="AG7" s="29">
        <v>8.9752754658968629E-7</v>
      </c>
      <c r="AH7" s="29">
        <v>2.9945211924881409E-6</v>
      </c>
      <c r="AI7" s="29">
        <v>5.7221043040961748E-6</v>
      </c>
      <c r="AJ7" s="29">
        <v>2.1500803349127549E-7</v>
      </c>
      <c r="AK7" s="29">
        <v>4.0350416439260991E-6</v>
      </c>
      <c r="AL7" s="29">
        <v>1.3857227399835886E-5</v>
      </c>
      <c r="AM7" s="29">
        <v>0</v>
      </c>
      <c r="AN7" s="29">
        <v>9.3374876475591393E-7</v>
      </c>
      <c r="AO7" s="29">
        <v>0</v>
      </c>
      <c r="AP7" s="29">
        <v>3.3311978849193295E-7</v>
      </c>
      <c r="AQ7" s="29">
        <v>4.1838430535346962E-6</v>
      </c>
      <c r="AR7" s="29">
        <v>1.1762493094685283E-6</v>
      </c>
      <c r="AS7" s="29">
        <v>0</v>
      </c>
      <c r="AT7" s="29">
        <v>1.2913379141792574E-7</v>
      </c>
      <c r="AU7" s="29">
        <v>8.0125116926041166E-7</v>
      </c>
      <c r="AV7" s="29">
        <v>2.6298730637238191E-6</v>
      </c>
      <c r="AW7" s="29">
        <v>8.1749278825982149E-6</v>
      </c>
      <c r="AX7" s="29">
        <v>2.6632512961912697E-6</v>
      </c>
      <c r="AY7" s="29">
        <v>6.7807223171485269E-6</v>
      </c>
      <c r="AZ7" s="29">
        <v>0</v>
      </c>
      <c r="BA7" s="29">
        <v>6.3364611394820155E-7</v>
      </c>
      <c r="BB7" s="29">
        <v>1.5635043181541845E-6</v>
      </c>
      <c r="BC7" s="29">
        <v>1.9134306025711082E-7</v>
      </c>
      <c r="BD7" s="29">
        <v>2.1932744539676041E-7</v>
      </c>
      <c r="BE7" s="29">
        <v>1.1662158878202082E-7</v>
      </c>
      <c r="BF7" s="29">
        <v>3.7163716982358709E-7</v>
      </c>
      <c r="BG7" s="29">
        <v>5.8049486792624451E-7</v>
      </c>
      <c r="BH7" s="29">
        <v>2.0718267386624882E-6</v>
      </c>
      <c r="BI7" s="29">
        <v>3.145177020463838E-7</v>
      </c>
      <c r="BJ7" s="29">
        <v>2.0114304274511429E-4</v>
      </c>
      <c r="BK7" s="29">
        <v>1.0330949583373885E-5</v>
      </c>
      <c r="BL7" s="29">
        <v>5.4552274128225262E-5</v>
      </c>
      <c r="BM7" s="29">
        <v>7.2231030361924238E-6</v>
      </c>
      <c r="BN7" s="29">
        <v>0</v>
      </c>
      <c r="BO7" s="29">
        <v>1.7345769254293421E-7</v>
      </c>
      <c r="BP7" s="29">
        <v>4.4116392612673393E-7</v>
      </c>
      <c r="BQ7" s="29">
        <v>8.5528412236057175E-7</v>
      </c>
      <c r="BR7" s="29">
        <v>1.9614544324351855E-4</v>
      </c>
      <c r="BS7" s="29">
        <v>1.4165953817076122E-4</v>
      </c>
      <c r="BT7" s="29">
        <v>2.1406672731521536E-5</v>
      </c>
      <c r="BU7" s="29">
        <v>8.0038571285495908E-8</v>
      </c>
      <c r="BV7" s="29">
        <v>1.3287791554928027E-5</v>
      </c>
      <c r="BW7" s="37">
        <f t="shared" ref="BW7:BW70" si="1">SUM(C7:BV7)</f>
        <v>1.1216366563628539</v>
      </c>
      <c r="BX7" s="37">
        <f t="shared" si="0"/>
        <v>0.99995228673108827</v>
      </c>
      <c r="BY7" s="39">
        <v>0.60645624103299856</v>
      </c>
    </row>
    <row r="8" spans="1:77">
      <c r="A8" s="6" t="s">
        <v>4</v>
      </c>
      <c r="B8" s="7" t="s">
        <v>97</v>
      </c>
      <c r="C8" s="28">
        <v>3.5368750136944075E-5</v>
      </c>
      <c r="D8" s="29">
        <v>1.0260164548629483E-4</v>
      </c>
      <c r="E8" s="29">
        <v>7.6415880997361631E-6</v>
      </c>
      <c r="F8" s="29">
        <v>1.0119685551339872</v>
      </c>
      <c r="G8" s="29">
        <v>1.8349279252391906E-6</v>
      </c>
      <c r="H8" s="29">
        <v>5.1604723340064911E-5</v>
      </c>
      <c r="I8" s="29">
        <v>3.4831346684824321E-5</v>
      </c>
      <c r="J8" s="29">
        <v>7.4882437838793098E-6</v>
      </c>
      <c r="K8" s="29">
        <v>5.08210651546176E-6</v>
      </c>
      <c r="L8" s="29">
        <v>1.0759423339878234E-4</v>
      </c>
      <c r="M8" s="29">
        <v>8.4333202120413058E-6</v>
      </c>
      <c r="N8" s="29">
        <v>5.7047981298987717E-4</v>
      </c>
      <c r="O8" s="29">
        <v>1.2831481915904203E-6</v>
      </c>
      <c r="P8" s="29">
        <v>6.4474830105677116E-6</v>
      </c>
      <c r="Q8" s="29">
        <v>0.11030629581306202</v>
      </c>
      <c r="R8" s="29">
        <v>3.045101559837839E-2</v>
      </c>
      <c r="S8" s="29">
        <v>4.1812358821157151E-6</v>
      </c>
      <c r="T8" s="29">
        <v>4.4953852193263872E-6</v>
      </c>
      <c r="U8" s="29">
        <v>1.4287123173769037E-5</v>
      </c>
      <c r="V8" s="29">
        <v>5.433706678260843E-6</v>
      </c>
      <c r="W8" s="29">
        <v>8.0658994200226159E-6</v>
      </c>
      <c r="X8" s="29">
        <v>1.1477609648584078E-5</v>
      </c>
      <c r="Y8" s="29">
        <v>6.1803674785855811E-6</v>
      </c>
      <c r="Z8" s="29">
        <v>0</v>
      </c>
      <c r="AA8" s="29">
        <v>4.5835904182603993E-6</v>
      </c>
      <c r="AB8" s="29">
        <v>3.3362664265655262E-5</v>
      </c>
      <c r="AC8" s="29">
        <v>3.4421518578541336E-6</v>
      </c>
      <c r="AD8" s="29">
        <v>7.5734052622046101E-6</v>
      </c>
      <c r="AE8" s="29">
        <v>6.2454881944024222E-5</v>
      </c>
      <c r="AF8" s="29">
        <v>1.1321447393154681E-5</v>
      </c>
      <c r="AG8" s="29">
        <v>7.3680130723090539E-6</v>
      </c>
      <c r="AH8" s="29">
        <v>3.6662921168671442E-6</v>
      </c>
      <c r="AI8" s="29">
        <v>3.794862658303412E-6</v>
      </c>
      <c r="AJ8" s="29">
        <v>3.4943541713473079E-6</v>
      </c>
      <c r="AK8" s="29">
        <v>1.6216036514165869E-5</v>
      </c>
      <c r="AL8" s="29">
        <v>9.0655666889440635E-6</v>
      </c>
      <c r="AM8" s="29">
        <v>0</v>
      </c>
      <c r="AN8" s="29">
        <v>6.6615552943075142E-7</v>
      </c>
      <c r="AO8" s="29">
        <v>0</v>
      </c>
      <c r="AP8" s="29">
        <v>1.0623030862526561E-6</v>
      </c>
      <c r="AQ8" s="29">
        <v>2.775912650912702E-6</v>
      </c>
      <c r="AR8" s="29">
        <v>1.3506960774819938E-5</v>
      </c>
      <c r="AS8" s="29">
        <v>0</v>
      </c>
      <c r="AT8" s="29">
        <v>1.3724555714227663E-4</v>
      </c>
      <c r="AU8" s="29">
        <v>3.1176304468749665E-6</v>
      </c>
      <c r="AV8" s="29">
        <v>3.7594114738940865E-4</v>
      </c>
      <c r="AW8" s="29">
        <v>1.4008009042797996E-4</v>
      </c>
      <c r="AX8" s="29">
        <v>1.1111401663920986E-4</v>
      </c>
      <c r="AY8" s="29">
        <v>4.2425764374827534E-5</v>
      </c>
      <c r="AZ8" s="29">
        <v>0</v>
      </c>
      <c r="BA8" s="29">
        <v>2.5369494750314262E-5</v>
      </c>
      <c r="BB8" s="29">
        <v>1.1533539554026499E-5</v>
      </c>
      <c r="BC8" s="29">
        <v>1.0896623290019995E-5</v>
      </c>
      <c r="BD8" s="29">
        <v>1.8679888005100356E-5</v>
      </c>
      <c r="BE8" s="29">
        <v>1.294871413147713E-5</v>
      </c>
      <c r="BF8" s="29">
        <v>2.0544505590927003E-5</v>
      </c>
      <c r="BG8" s="29">
        <v>1.7288676322776325E-5</v>
      </c>
      <c r="BH8" s="29">
        <v>1.2454994760368861E-5</v>
      </c>
      <c r="BI8" s="29">
        <v>1.9780611019473804E-5</v>
      </c>
      <c r="BJ8" s="29">
        <v>1.1036244976562055E-5</v>
      </c>
      <c r="BK8" s="29">
        <v>1.4607440461933354E-5</v>
      </c>
      <c r="BL8" s="29">
        <v>1.0995608613667313E-4</v>
      </c>
      <c r="BM8" s="29">
        <v>4.5156076376955148E-5</v>
      </c>
      <c r="BN8" s="29">
        <v>0</v>
      </c>
      <c r="BO8" s="29">
        <v>3.6957707228490465E-6</v>
      </c>
      <c r="BP8" s="29">
        <v>2.0342438746703942E-5</v>
      </c>
      <c r="BQ8" s="29">
        <v>2.5093522140546357E-5</v>
      </c>
      <c r="BR8" s="29">
        <v>5.2521427730127242E-4</v>
      </c>
      <c r="BS8" s="29">
        <v>5.0153963532436794E-4</v>
      </c>
      <c r="BT8" s="29">
        <v>5.1843869853391673E-5</v>
      </c>
      <c r="BU8" s="29">
        <v>1.1150176235387123E-6</v>
      </c>
      <c r="BV8" s="29">
        <v>2.0913425771827271E-5</v>
      </c>
      <c r="BW8" s="37">
        <f t="shared" si="1"/>
        <v>1.1561949688603894</v>
      </c>
      <c r="BX8" s="37">
        <f t="shared" si="0"/>
        <v>1.0307614292563829</v>
      </c>
      <c r="BY8" s="39">
        <v>0.72646713761513693</v>
      </c>
    </row>
    <row r="9" spans="1:77">
      <c r="A9" s="6" t="s">
        <v>5</v>
      </c>
      <c r="B9" s="7" t="s">
        <v>98</v>
      </c>
      <c r="C9" s="28">
        <v>1.2378560928686165E-9</v>
      </c>
      <c r="D9" s="29">
        <v>1.390181535198071E-8</v>
      </c>
      <c r="E9" s="29">
        <v>1.3011773780415306E-8</v>
      </c>
      <c r="F9" s="29">
        <v>1.9981468717645397E-9</v>
      </c>
      <c r="G9" s="29">
        <v>1.0001826804441665</v>
      </c>
      <c r="H9" s="29">
        <v>1.4149594627072826E-9</v>
      </c>
      <c r="I9" s="29">
        <v>4.7467596670431828E-9</v>
      </c>
      <c r="J9" s="29">
        <v>2.299779711076394E-3</v>
      </c>
      <c r="K9" s="29">
        <v>4.1110944142486148E-5</v>
      </c>
      <c r="L9" s="29">
        <v>1.6979012633901005E-6</v>
      </c>
      <c r="M9" s="29">
        <v>4.9026662666106191E-8</v>
      </c>
      <c r="N9" s="29">
        <v>2.9228566444028814E-10</v>
      </c>
      <c r="O9" s="29">
        <v>1.5892928004247419E-10</v>
      </c>
      <c r="P9" s="29">
        <v>1.1469314032777196E-9</v>
      </c>
      <c r="Q9" s="29">
        <v>1.2665489761037809E-9</v>
      </c>
      <c r="R9" s="29">
        <v>8.7977515927853967E-10</v>
      </c>
      <c r="S9" s="29">
        <v>6.4715989316931149E-10</v>
      </c>
      <c r="T9" s="29">
        <v>9.6520048496815657E-10</v>
      </c>
      <c r="U9" s="29">
        <v>2.1117406523132716E-9</v>
      </c>
      <c r="V9" s="29">
        <v>5.6407076969208203E-10</v>
      </c>
      <c r="W9" s="29">
        <v>7.6692418785039926E-10</v>
      </c>
      <c r="X9" s="29">
        <v>6.1058899849575763E-10</v>
      </c>
      <c r="Y9" s="29">
        <v>9.3807836943271469E-10</v>
      </c>
      <c r="Z9" s="29">
        <v>0</v>
      </c>
      <c r="AA9" s="29">
        <v>6.8790634596302374E-10</v>
      </c>
      <c r="AB9" s="29">
        <v>1.1050952041239771E-9</v>
      </c>
      <c r="AC9" s="29">
        <v>8.4512550110406668E-10</v>
      </c>
      <c r="AD9" s="29">
        <v>2.2907187585637853E-9</v>
      </c>
      <c r="AE9" s="29">
        <v>7.149098890205893E-10</v>
      </c>
      <c r="AF9" s="29">
        <v>5.546836376853076E-10</v>
      </c>
      <c r="AG9" s="29">
        <v>7.152273625194707E-10</v>
      </c>
      <c r="AH9" s="29">
        <v>8.9498143698862546E-10</v>
      </c>
      <c r="AI9" s="29">
        <v>7.2413820302433557E-10</v>
      </c>
      <c r="AJ9" s="29">
        <v>7.1974875938158383E-10</v>
      </c>
      <c r="AK9" s="29">
        <v>3.1647504764603754E-9</v>
      </c>
      <c r="AL9" s="29">
        <v>8.2992924333560414E-10</v>
      </c>
      <c r="AM9" s="29">
        <v>0</v>
      </c>
      <c r="AN9" s="29">
        <v>1.0466471221990153E-10</v>
      </c>
      <c r="AO9" s="29">
        <v>0</v>
      </c>
      <c r="AP9" s="29">
        <v>1.0635721239747931E-10</v>
      </c>
      <c r="AQ9" s="29">
        <v>3.8672864683441816E-10</v>
      </c>
      <c r="AR9" s="29">
        <v>2.6343609249971063E-10</v>
      </c>
      <c r="AS9" s="29">
        <v>0</v>
      </c>
      <c r="AT9" s="29">
        <v>5.9043311029681142E-10</v>
      </c>
      <c r="AU9" s="29">
        <v>6.4765738854602893E-10</v>
      </c>
      <c r="AV9" s="29">
        <v>1.8024733414515465E-9</v>
      </c>
      <c r="AW9" s="29">
        <v>2.032622338260043E-9</v>
      </c>
      <c r="AX9" s="29">
        <v>3.0084217307679511E-9</v>
      </c>
      <c r="AY9" s="29">
        <v>9.5608196604576747E-10</v>
      </c>
      <c r="AZ9" s="29">
        <v>0</v>
      </c>
      <c r="BA9" s="29">
        <v>1.4333127242569345E-9</v>
      </c>
      <c r="BB9" s="29">
        <v>3.5119275758293941E-9</v>
      </c>
      <c r="BC9" s="29">
        <v>1.2740241120795056E-9</v>
      </c>
      <c r="BD9" s="29">
        <v>3.7665796638647687E-9</v>
      </c>
      <c r="BE9" s="29">
        <v>1.3079869608864093E-9</v>
      </c>
      <c r="BF9" s="29">
        <v>2.1210291995355664E-9</v>
      </c>
      <c r="BG9" s="29">
        <v>3.8625301723576468E-9</v>
      </c>
      <c r="BH9" s="29">
        <v>8.3979702610103858E-9</v>
      </c>
      <c r="BI9" s="29">
        <v>2.3016851976424346E-8</v>
      </c>
      <c r="BJ9" s="29">
        <v>2.4927920617062855E-9</v>
      </c>
      <c r="BK9" s="29">
        <v>3.2945033047894551E-6</v>
      </c>
      <c r="BL9" s="29">
        <v>2.01162683883169E-5</v>
      </c>
      <c r="BM9" s="29">
        <v>1.6650046589267492E-8</v>
      </c>
      <c r="BN9" s="29">
        <v>0</v>
      </c>
      <c r="BO9" s="29">
        <v>5.2478757543584628E-9</v>
      </c>
      <c r="BP9" s="29">
        <v>3.4491115678815938E-9</v>
      </c>
      <c r="BQ9" s="29">
        <v>8.3890483766618853E-9</v>
      </c>
      <c r="BR9" s="29">
        <v>7.178687317323476E-5</v>
      </c>
      <c r="BS9" s="29">
        <v>5.6467649055729891E-5</v>
      </c>
      <c r="BT9" s="29">
        <v>4.3269662518195348E-6</v>
      </c>
      <c r="BU9" s="29">
        <v>2.0904770800745619E-10</v>
      </c>
      <c r="BV9" s="29">
        <v>2.1710274726694389E-8</v>
      </c>
      <c r="BW9" s="37">
        <f t="shared" si="1"/>
        <v>1.0026814869335312</v>
      </c>
      <c r="BX9" s="37">
        <f t="shared" si="0"/>
        <v>0.89390235245464045</v>
      </c>
      <c r="BY9" s="39">
        <v>0.99346912678114729</v>
      </c>
    </row>
    <row r="10" spans="1:77">
      <c r="A10" s="6" t="s">
        <v>6</v>
      </c>
      <c r="B10" s="7" t="s">
        <v>99</v>
      </c>
      <c r="C10" s="28">
        <v>2.0593439544339624E-6</v>
      </c>
      <c r="D10" s="29">
        <v>1.1279326349480491E-6</v>
      </c>
      <c r="E10" s="29">
        <v>1.2956200477163729E-6</v>
      </c>
      <c r="F10" s="29">
        <v>4.5531551850380444E-5</v>
      </c>
      <c r="G10" s="29">
        <v>1.945587715485732E-6</v>
      </c>
      <c r="H10" s="29">
        <v>1.0000045937951372</v>
      </c>
      <c r="I10" s="29">
        <v>5.499088983056384E-7</v>
      </c>
      <c r="J10" s="29">
        <v>1.3170679026912245E-6</v>
      </c>
      <c r="K10" s="29">
        <v>6.1915507285404078E-7</v>
      </c>
      <c r="L10" s="29">
        <v>1.0996083059995681E-6</v>
      </c>
      <c r="M10" s="29">
        <v>9.4660285878050291E-7</v>
      </c>
      <c r="N10" s="29">
        <v>3.007727024262369E-7</v>
      </c>
      <c r="O10" s="29">
        <v>5.880604050193443E-7</v>
      </c>
      <c r="P10" s="29">
        <v>6.0363618950568419E-7</v>
      </c>
      <c r="Q10" s="29">
        <v>5.9242926853671903E-6</v>
      </c>
      <c r="R10" s="29">
        <v>2.7900791612932041E-6</v>
      </c>
      <c r="S10" s="29">
        <v>1.4264058666979506E-6</v>
      </c>
      <c r="T10" s="29">
        <v>1.0598903235785415E-6</v>
      </c>
      <c r="U10" s="29">
        <v>5.2761592338093783E-6</v>
      </c>
      <c r="V10" s="29">
        <v>3.1622663683896633E-6</v>
      </c>
      <c r="W10" s="29">
        <v>1.9810268089850286E-3</v>
      </c>
      <c r="X10" s="29">
        <v>1.6331431469317302E-6</v>
      </c>
      <c r="Y10" s="29">
        <v>8.1862861494854095E-6</v>
      </c>
      <c r="Z10" s="29">
        <v>0</v>
      </c>
      <c r="AA10" s="29">
        <v>8.0479163491748874E-3</v>
      </c>
      <c r="AB10" s="29">
        <v>2.7361703726516595E-3</v>
      </c>
      <c r="AC10" s="29">
        <v>5.0929448736741226E-6</v>
      </c>
      <c r="AD10" s="29">
        <v>4.1452336992113111E-3</v>
      </c>
      <c r="AE10" s="29">
        <v>8.1506721020832976E-6</v>
      </c>
      <c r="AF10" s="29">
        <v>2.6785301533359831E-6</v>
      </c>
      <c r="AG10" s="29">
        <v>3.3275423690431074E-6</v>
      </c>
      <c r="AH10" s="29">
        <v>1.3822058448030479E-6</v>
      </c>
      <c r="AI10" s="29">
        <v>1.5632178361449676E-6</v>
      </c>
      <c r="AJ10" s="29">
        <v>1.9061777339016228E-6</v>
      </c>
      <c r="AK10" s="29">
        <v>1.790205827493779E-6</v>
      </c>
      <c r="AL10" s="29">
        <v>1.8444010233470172E-6</v>
      </c>
      <c r="AM10" s="29">
        <v>0</v>
      </c>
      <c r="AN10" s="29">
        <v>5.916815260288853E-7</v>
      </c>
      <c r="AO10" s="29">
        <v>0</v>
      </c>
      <c r="AP10" s="29">
        <v>6.3399756353894042E-7</v>
      </c>
      <c r="AQ10" s="29">
        <v>7.9554090853402611E-7</v>
      </c>
      <c r="AR10" s="29">
        <v>1.9043994920850724E-6</v>
      </c>
      <c r="AS10" s="29">
        <v>0</v>
      </c>
      <c r="AT10" s="29">
        <v>3.4372655856732994E-6</v>
      </c>
      <c r="AU10" s="29">
        <v>1.2213148109785365E-6</v>
      </c>
      <c r="AV10" s="29">
        <v>1.8460452078051373E-4</v>
      </c>
      <c r="AW10" s="29">
        <v>1.109687093452602E-3</v>
      </c>
      <c r="AX10" s="29">
        <v>3.1896714523071745E-4</v>
      </c>
      <c r="AY10" s="29">
        <v>1.8779142210890566E-5</v>
      </c>
      <c r="AZ10" s="29">
        <v>0</v>
      </c>
      <c r="BA10" s="29">
        <v>9.8641216773689022E-6</v>
      </c>
      <c r="BB10" s="29">
        <v>2.0226262633329729E-6</v>
      </c>
      <c r="BC10" s="29">
        <v>7.7555830486602139E-7</v>
      </c>
      <c r="BD10" s="29">
        <v>7.3980970945627791E-6</v>
      </c>
      <c r="BE10" s="29">
        <v>6.0723919497492015E-6</v>
      </c>
      <c r="BF10" s="29">
        <v>3.0725733324620919E-6</v>
      </c>
      <c r="BG10" s="29">
        <v>7.2747939054039064E-6</v>
      </c>
      <c r="BH10" s="29">
        <v>7.4248167404550176E-7</v>
      </c>
      <c r="BI10" s="29">
        <v>4.9942259095382058E-6</v>
      </c>
      <c r="BJ10" s="29">
        <v>6.5906165609391977E-6</v>
      </c>
      <c r="BK10" s="29">
        <v>2.5322118985642847E-6</v>
      </c>
      <c r="BL10" s="29">
        <v>3.0888806398615481E-6</v>
      </c>
      <c r="BM10" s="29">
        <v>7.1430568948828662E-7</v>
      </c>
      <c r="BN10" s="29">
        <v>0</v>
      </c>
      <c r="BO10" s="29">
        <v>4.4945061439021415E-7</v>
      </c>
      <c r="BP10" s="29">
        <v>9.6314979765019059E-7</v>
      </c>
      <c r="BQ10" s="29">
        <v>2.5607040580863131E-6</v>
      </c>
      <c r="BR10" s="29">
        <v>-4.9776403036107658E-7</v>
      </c>
      <c r="BS10" s="29">
        <v>3.4639481766607978E-6</v>
      </c>
      <c r="BT10" s="29">
        <v>3.9832555399952792E-6</v>
      </c>
      <c r="BU10" s="29">
        <v>8.8316310109274561E-7</v>
      </c>
      <c r="BV10" s="29">
        <v>8.2043042708091485E-6</v>
      </c>
      <c r="BW10" s="37">
        <f t="shared" si="1"/>
        <v>1.0187458954923878</v>
      </c>
      <c r="BX10" s="37">
        <f t="shared" si="0"/>
        <v>0.90822396184774012</v>
      </c>
      <c r="BY10" s="39">
        <v>0.96377480387632675</v>
      </c>
    </row>
    <row r="11" spans="1:77">
      <c r="A11" s="6" t="s">
        <v>7</v>
      </c>
      <c r="B11" s="7" t="s">
        <v>189</v>
      </c>
      <c r="C11" s="28">
        <v>2.151955104314152E-7</v>
      </c>
      <c r="D11" s="29">
        <v>3.4304323845963628E-6</v>
      </c>
      <c r="E11" s="29">
        <v>1.8874921651603143E-7</v>
      </c>
      <c r="F11" s="29">
        <v>4.6334942213283438E-9</v>
      </c>
      <c r="G11" s="29">
        <v>1.4216938237606102E-7</v>
      </c>
      <c r="H11" s="29">
        <v>2.3170906930253902E-9</v>
      </c>
      <c r="I11" s="29">
        <v>1.0000011296139872</v>
      </c>
      <c r="J11" s="29">
        <v>2.1574897537025201E-9</v>
      </c>
      <c r="K11" s="29">
        <v>4.7524229441116769E-6</v>
      </c>
      <c r="L11" s="29">
        <v>8.6492914830130109E-7</v>
      </c>
      <c r="M11" s="29">
        <v>5.5205907831168307E-6</v>
      </c>
      <c r="N11" s="29">
        <v>1.7712539567159692E-4</v>
      </c>
      <c r="O11" s="29">
        <v>3.0694261895655391E-10</v>
      </c>
      <c r="P11" s="29">
        <v>1.6722193298877127E-9</v>
      </c>
      <c r="Q11" s="29">
        <v>2.1786527738391051E-9</v>
      </c>
      <c r="R11" s="29">
        <v>1.804758553499887E-9</v>
      </c>
      <c r="S11" s="29">
        <v>1.0213930698172377E-9</v>
      </c>
      <c r="T11" s="29">
        <v>1.5732164710768459E-9</v>
      </c>
      <c r="U11" s="29">
        <v>3.0382395988725668E-9</v>
      </c>
      <c r="V11" s="29">
        <v>9.0486311295684314E-10</v>
      </c>
      <c r="W11" s="29">
        <v>1.4002034625114236E-9</v>
      </c>
      <c r="X11" s="29">
        <v>1.0376772496962494E-9</v>
      </c>
      <c r="Y11" s="29">
        <v>1.7627992019750487E-9</v>
      </c>
      <c r="Z11" s="29">
        <v>0</v>
      </c>
      <c r="AA11" s="29">
        <v>1.1738160697684147E-9</v>
      </c>
      <c r="AB11" s="29">
        <v>1.8904083498669172E-9</v>
      </c>
      <c r="AC11" s="29">
        <v>1.5103438686463777E-9</v>
      </c>
      <c r="AD11" s="29">
        <v>3.3894714653390407E-9</v>
      </c>
      <c r="AE11" s="29">
        <v>1.1366792009966468E-9</v>
      </c>
      <c r="AF11" s="29">
        <v>1.2662094339576318E-9</v>
      </c>
      <c r="AG11" s="29">
        <v>1.4178967168642748E-9</v>
      </c>
      <c r="AH11" s="29">
        <v>2.5413758905060996E-9</v>
      </c>
      <c r="AI11" s="29">
        <v>3.2331836290568222E-9</v>
      </c>
      <c r="AJ11" s="29">
        <v>1.2013580419501747E-9</v>
      </c>
      <c r="AK11" s="29">
        <v>6.2112346698818027E-9</v>
      </c>
      <c r="AL11" s="29">
        <v>6.2033884925694804E-9</v>
      </c>
      <c r="AM11" s="29">
        <v>0</v>
      </c>
      <c r="AN11" s="29">
        <v>5.3060569919208397E-10</v>
      </c>
      <c r="AO11" s="29">
        <v>0</v>
      </c>
      <c r="AP11" s="29">
        <v>2.7308265168209578E-10</v>
      </c>
      <c r="AQ11" s="29">
        <v>2.0397215573752116E-9</v>
      </c>
      <c r="AR11" s="29">
        <v>1.0256105297044575E-9</v>
      </c>
      <c r="AS11" s="29">
        <v>0</v>
      </c>
      <c r="AT11" s="29">
        <v>8.8752461034486216E-10</v>
      </c>
      <c r="AU11" s="29">
        <v>1.2201386283161715E-9</v>
      </c>
      <c r="AV11" s="29">
        <v>2.8876640720515974E-9</v>
      </c>
      <c r="AW11" s="29">
        <v>3.2142595207497337E-9</v>
      </c>
      <c r="AX11" s="29">
        <v>4.6116333280963533E-9</v>
      </c>
      <c r="AY11" s="29">
        <v>3.7698855556510059E-9</v>
      </c>
      <c r="AZ11" s="29">
        <v>0</v>
      </c>
      <c r="BA11" s="29">
        <v>2.4854814675108077E-9</v>
      </c>
      <c r="BB11" s="29">
        <v>5.6095191378716405E-9</v>
      </c>
      <c r="BC11" s="29">
        <v>1.8561392685699708E-9</v>
      </c>
      <c r="BD11" s="29">
        <v>5.4018341933439823E-9</v>
      </c>
      <c r="BE11" s="29">
        <v>1.8791775537407074E-9</v>
      </c>
      <c r="BF11" s="29">
        <v>3.2125461512830126E-9</v>
      </c>
      <c r="BG11" s="29">
        <v>5.7851880292557228E-9</v>
      </c>
      <c r="BH11" s="29">
        <v>1.2277339961522996E-8</v>
      </c>
      <c r="BI11" s="29">
        <v>7.1621886514911303E-8</v>
      </c>
      <c r="BJ11" s="29">
        <v>7.5559028442790011E-8</v>
      </c>
      <c r="BK11" s="29">
        <v>4.0933267698229656E-6</v>
      </c>
      <c r="BL11" s="29">
        <v>2.2235231963510523E-5</v>
      </c>
      <c r="BM11" s="29">
        <v>1.700669490240129E-8</v>
      </c>
      <c r="BN11" s="29">
        <v>0</v>
      </c>
      <c r="BO11" s="29">
        <v>7.4486090942195813E-9</v>
      </c>
      <c r="BP11" s="29">
        <v>4.9897747749622252E-9</v>
      </c>
      <c r="BQ11" s="29">
        <v>1.1510636524028005E-8</v>
      </c>
      <c r="BR11" s="29">
        <v>1.504626492755459E-4</v>
      </c>
      <c r="BS11" s="29">
        <v>7.2386974954093594E-5</v>
      </c>
      <c r="BT11" s="29">
        <v>5.903974909225764E-6</v>
      </c>
      <c r="BU11" s="29">
        <v>3.3029603808093842E-10</v>
      </c>
      <c r="BV11" s="29">
        <v>7.8637812997599498E-8</v>
      </c>
      <c r="BW11" s="37">
        <f t="shared" si="1"/>
        <v>1.0004488347133973</v>
      </c>
      <c r="BX11" s="37">
        <f t="shared" si="0"/>
        <v>0.89191191671029013</v>
      </c>
      <c r="BY11" s="39">
        <v>0.99664770840252404</v>
      </c>
    </row>
    <row r="12" spans="1:77">
      <c r="A12" s="6" t="s">
        <v>8</v>
      </c>
      <c r="B12" s="7" t="s">
        <v>101</v>
      </c>
      <c r="C12" s="28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1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37">
        <f t="shared" si="1"/>
        <v>1</v>
      </c>
      <c r="BX12" s="37">
        <f t="shared" si="0"/>
        <v>0.89151177527814296</v>
      </c>
      <c r="BY12" s="39">
        <v>1</v>
      </c>
    </row>
    <row r="13" spans="1:77">
      <c r="A13" s="6" t="s">
        <v>9</v>
      </c>
      <c r="B13" s="7" t="s">
        <v>102</v>
      </c>
      <c r="C13" s="28">
        <v>2.414890904590722E-6</v>
      </c>
      <c r="D13" s="29">
        <v>3.2207806936112503E-4</v>
      </c>
      <c r="E13" s="29">
        <v>3.0320906251025138E-6</v>
      </c>
      <c r="F13" s="29">
        <v>1.6138638775631193E-5</v>
      </c>
      <c r="G13" s="29">
        <v>1.3454980301670115E-6</v>
      </c>
      <c r="H13" s="29">
        <v>7.3077330753367714E-7</v>
      </c>
      <c r="I13" s="29">
        <v>1.0614926142042536E-4</v>
      </c>
      <c r="J13" s="29">
        <v>4.6507341321485034E-7</v>
      </c>
      <c r="K13" s="29">
        <v>1.0014737121685942</v>
      </c>
      <c r="L13" s="29">
        <v>3.0861544211849577E-5</v>
      </c>
      <c r="M13" s="29">
        <v>1.1703605955580693E-3</v>
      </c>
      <c r="N13" s="29">
        <v>1.760235909836428E-7</v>
      </c>
      <c r="O13" s="29">
        <v>1.5766016321716448E-7</v>
      </c>
      <c r="P13" s="29">
        <v>1.9676602784236976E-7</v>
      </c>
      <c r="Q13" s="29">
        <v>2.2826925452759381E-6</v>
      </c>
      <c r="R13" s="29">
        <v>1.6504675323530832E-6</v>
      </c>
      <c r="S13" s="29">
        <v>3.1051936637305992E-7</v>
      </c>
      <c r="T13" s="29">
        <v>5.9691822591395543E-7</v>
      </c>
      <c r="U13" s="29">
        <v>4.2479457024397078E-7</v>
      </c>
      <c r="V13" s="29">
        <v>2.5813346405488066E-7</v>
      </c>
      <c r="W13" s="29">
        <v>7.3780397643372383E-7</v>
      </c>
      <c r="X13" s="29">
        <v>4.0222759894927829E-7</v>
      </c>
      <c r="Y13" s="29">
        <v>7.0522865458344626E-7</v>
      </c>
      <c r="Z13" s="29">
        <v>0</v>
      </c>
      <c r="AA13" s="29">
        <v>5.5852899851541942E-7</v>
      </c>
      <c r="AB13" s="29">
        <v>7.975476372724438E-7</v>
      </c>
      <c r="AC13" s="29">
        <v>3.5995866468623113E-7</v>
      </c>
      <c r="AD13" s="29">
        <v>6.2464780477270199E-7</v>
      </c>
      <c r="AE13" s="29">
        <v>4.0737196463219046E-7</v>
      </c>
      <c r="AF13" s="29">
        <v>3.6838702632210709E-7</v>
      </c>
      <c r="AG13" s="29">
        <v>4.2688766829742619E-7</v>
      </c>
      <c r="AH13" s="29">
        <v>9.371814845229581E-7</v>
      </c>
      <c r="AI13" s="29">
        <v>5.2036650482651057E-7</v>
      </c>
      <c r="AJ13" s="29">
        <v>4.9269721119842637E-7</v>
      </c>
      <c r="AK13" s="29">
        <v>1.2056831700108544E-6</v>
      </c>
      <c r="AL13" s="29">
        <v>4.051746495598253E-7</v>
      </c>
      <c r="AM13" s="29">
        <v>0</v>
      </c>
      <c r="AN13" s="29">
        <v>1.9925300648012476E-7</v>
      </c>
      <c r="AO13" s="29">
        <v>0</v>
      </c>
      <c r="AP13" s="29">
        <v>4.2766457214456067E-8</v>
      </c>
      <c r="AQ13" s="29">
        <v>8.0137634192195887E-8</v>
      </c>
      <c r="AR13" s="29">
        <v>6.1884657733554732E-7</v>
      </c>
      <c r="AS13" s="29">
        <v>0</v>
      </c>
      <c r="AT13" s="29">
        <v>2.1827911243587034E-7</v>
      </c>
      <c r="AU13" s="29">
        <v>2.2925734372598924E-7</v>
      </c>
      <c r="AV13" s="29">
        <v>9.1022310499598786E-7</v>
      </c>
      <c r="AW13" s="29">
        <v>9.3478644956165749E-7</v>
      </c>
      <c r="AX13" s="29">
        <v>9.3245839383188717E-7</v>
      </c>
      <c r="AY13" s="29">
        <v>4.9824064054717829E-7</v>
      </c>
      <c r="AZ13" s="29">
        <v>0</v>
      </c>
      <c r="BA13" s="29">
        <v>1.5911308931301335E-6</v>
      </c>
      <c r="BB13" s="29">
        <v>4.6853144554315911E-7</v>
      </c>
      <c r="BC13" s="29">
        <v>4.4418282573706475E-7</v>
      </c>
      <c r="BD13" s="29">
        <v>7.578517398302251E-7</v>
      </c>
      <c r="BE13" s="29">
        <v>2.4120477490175691E-7</v>
      </c>
      <c r="BF13" s="29">
        <v>7.915191716910973E-7</v>
      </c>
      <c r="BG13" s="29">
        <v>1.0528073291542571E-6</v>
      </c>
      <c r="BH13" s="29">
        <v>5.6626495844715582E-7</v>
      </c>
      <c r="BI13" s="29">
        <v>1.7971298839088598E-6</v>
      </c>
      <c r="BJ13" s="29">
        <v>6.5931510016977941E-7</v>
      </c>
      <c r="BK13" s="29">
        <v>7.267600311502608E-5</v>
      </c>
      <c r="BL13" s="29">
        <v>5.3866152506851803E-4</v>
      </c>
      <c r="BM13" s="29">
        <v>1.1475396221589434E-4</v>
      </c>
      <c r="BN13" s="29">
        <v>0</v>
      </c>
      <c r="BO13" s="29">
        <v>9.1388983650280662E-7</v>
      </c>
      <c r="BP13" s="29">
        <v>6.2246532912789645E-7</v>
      </c>
      <c r="BQ13" s="29">
        <v>1.2338294841112925E-6</v>
      </c>
      <c r="BR13" s="29">
        <v>2.6126902353781531E-3</v>
      </c>
      <c r="BS13" s="29">
        <v>1.4401428214627363E-3</v>
      </c>
      <c r="BT13" s="29">
        <v>1.0482413458262832E-4</v>
      </c>
      <c r="BU13" s="29">
        <v>4.1415930818085427E-8</v>
      </c>
      <c r="BV13" s="29">
        <v>1.0825285759466762E-4</v>
      </c>
      <c r="BW13" s="37">
        <f t="shared" si="1"/>
        <v>1.0081501395995438</v>
      </c>
      <c r="BX13" s="37">
        <f t="shared" si="0"/>
        <v>0.89877772070129691</v>
      </c>
      <c r="BY13" s="39">
        <v>0.9280011473920734</v>
      </c>
    </row>
    <row r="14" spans="1:77">
      <c r="A14" s="6" t="s">
        <v>10</v>
      </c>
      <c r="B14" s="7" t="s">
        <v>103</v>
      </c>
      <c r="C14" s="28">
        <v>3.7672218871350757E-7</v>
      </c>
      <c r="D14" s="29">
        <v>5.8027494981889744E-5</v>
      </c>
      <c r="E14" s="29">
        <v>2.0234133917244009E-7</v>
      </c>
      <c r="F14" s="29">
        <v>1.0818886396083623E-6</v>
      </c>
      <c r="G14" s="29">
        <v>9.4691316845437063E-8</v>
      </c>
      <c r="H14" s="29">
        <v>6.8846589091489763E-9</v>
      </c>
      <c r="I14" s="29">
        <v>1.9104009652714987E-5</v>
      </c>
      <c r="J14" s="29">
        <v>1.0911186166581396E-3</v>
      </c>
      <c r="K14" s="29">
        <v>5.0864746865246599E-4</v>
      </c>
      <c r="L14" s="29">
        <v>1.0012753121086453</v>
      </c>
      <c r="M14" s="29">
        <v>2.1161841452549437E-4</v>
      </c>
      <c r="N14" s="29">
        <v>5.7465307514192522E-5</v>
      </c>
      <c r="O14" s="29">
        <v>2.1677776434752873E-5</v>
      </c>
      <c r="P14" s="29">
        <v>9.092117155207426E-9</v>
      </c>
      <c r="Q14" s="29">
        <v>1.2319331501828007E-7</v>
      </c>
      <c r="R14" s="29">
        <v>3.9441852371963219E-8</v>
      </c>
      <c r="S14" s="29">
        <v>3.2255544767482591E-9</v>
      </c>
      <c r="T14" s="29">
        <v>6.9511505625499955E-9</v>
      </c>
      <c r="U14" s="29">
        <v>7.4480523467099343E-6</v>
      </c>
      <c r="V14" s="29">
        <v>4.6118018204636208E-6</v>
      </c>
      <c r="W14" s="29">
        <v>2.1785792886564055E-8</v>
      </c>
      <c r="X14" s="29">
        <v>6.5033288409022829E-7</v>
      </c>
      <c r="Y14" s="29">
        <v>7.8367984977740334E-9</v>
      </c>
      <c r="Z14" s="29">
        <v>0</v>
      </c>
      <c r="AA14" s="29">
        <v>2.2644776602266879E-8</v>
      </c>
      <c r="AB14" s="29">
        <v>1.6649037823526062E-5</v>
      </c>
      <c r="AC14" s="29">
        <v>4.6885804650591242E-9</v>
      </c>
      <c r="AD14" s="29">
        <v>3.9396814672759213E-8</v>
      </c>
      <c r="AE14" s="29">
        <v>5.717449357000409E-9</v>
      </c>
      <c r="AF14" s="29">
        <v>6.5117001535442259E-9</v>
      </c>
      <c r="AG14" s="29">
        <v>5.0793561730175932E-9</v>
      </c>
      <c r="AH14" s="29">
        <v>6.5551100838816431E-9</v>
      </c>
      <c r="AI14" s="29">
        <v>6.2244201831765484E-9</v>
      </c>
      <c r="AJ14" s="29">
        <v>9.2604075444695299E-9</v>
      </c>
      <c r="AK14" s="29">
        <v>1.6724170371455555E-8</v>
      </c>
      <c r="AL14" s="29">
        <v>6.9618028111503398E-9</v>
      </c>
      <c r="AM14" s="29">
        <v>0</v>
      </c>
      <c r="AN14" s="29">
        <v>1.7420410381560134E-9</v>
      </c>
      <c r="AO14" s="29">
        <v>0</v>
      </c>
      <c r="AP14" s="29">
        <v>1.9990787525761615E-9</v>
      </c>
      <c r="AQ14" s="29">
        <v>2.89667748401374E-9</v>
      </c>
      <c r="AR14" s="29">
        <v>3.7951794828677962E-9</v>
      </c>
      <c r="AS14" s="29">
        <v>0</v>
      </c>
      <c r="AT14" s="29">
        <v>6.9881080927141642E-9</v>
      </c>
      <c r="AU14" s="29">
        <v>2.9454383969177799E-9</v>
      </c>
      <c r="AV14" s="29">
        <v>2.4765515454980567E-8</v>
      </c>
      <c r="AW14" s="29">
        <v>2.5985205941527592E-8</v>
      </c>
      <c r="AX14" s="29">
        <v>2.2090088015173969E-8</v>
      </c>
      <c r="AY14" s="29">
        <v>6.3285967668963523E-9</v>
      </c>
      <c r="AZ14" s="29">
        <v>0</v>
      </c>
      <c r="BA14" s="29">
        <v>1.1834472344783989E-8</v>
      </c>
      <c r="BB14" s="29">
        <v>1.6008022010725605E-8</v>
      </c>
      <c r="BC14" s="29">
        <v>5.6081147088941444E-9</v>
      </c>
      <c r="BD14" s="29">
        <v>1.5904939235032985E-8</v>
      </c>
      <c r="BE14" s="29">
        <v>5.8257484603314035E-9</v>
      </c>
      <c r="BF14" s="29">
        <v>9.7004264854223077E-9</v>
      </c>
      <c r="BG14" s="29">
        <v>1.7460981988081605E-8</v>
      </c>
      <c r="BH14" s="29">
        <v>3.1679290140684306E-8</v>
      </c>
      <c r="BI14" s="29">
        <v>1.8896171205334051E-7</v>
      </c>
      <c r="BJ14" s="29">
        <v>1.6102778808831954E-8</v>
      </c>
      <c r="BK14" s="29">
        <v>2.0188432435381839E-5</v>
      </c>
      <c r="BL14" s="29">
        <v>1.4415306521887639E-4</v>
      </c>
      <c r="BM14" s="29">
        <v>1.026990110748096E-7</v>
      </c>
      <c r="BN14" s="29">
        <v>0</v>
      </c>
      <c r="BO14" s="29">
        <v>2.0873313357765672E-8</v>
      </c>
      <c r="BP14" s="29">
        <v>1.4039655669737081E-8</v>
      </c>
      <c r="BQ14" s="29">
        <v>3.2455455669733491E-8</v>
      </c>
      <c r="BR14" s="29">
        <v>3.5957635874453664E-4</v>
      </c>
      <c r="BS14" s="29">
        <v>2.0756286626753278E-4</v>
      </c>
      <c r="BT14" s="29">
        <v>1.579690549627007E-5</v>
      </c>
      <c r="BU14" s="29">
        <v>6.790577379600996E-9</v>
      </c>
      <c r="BV14" s="29">
        <v>3.5393612400454616E-7</v>
      </c>
      <c r="BW14" s="37">
        <f t="shared" si="1"/>
        <v>1.0040226612859673</v>
      </c>
      <c r="BX14" s="37">
        <f t="shared" si="0"/>
        <v>0.89509802518253823</v>
      </c>
      <c r="BY14" s="39">
        <v>0.99242453488544746</v>
      </c>
    </row>
    <row r="15" spans="1:77">
      <c r="A15" s="6" t="s">
        <v>11</v>
      </c>
      <c r="B15" s="7" t="s">
        <v>190</v>
      </c>
      <c r="C15" s="28">
        <v>8.1004809679084402E-7</v>
      </c>
      <c r="D15" s="29">
        <v>2.0314631008757333E-5</v>
      </c>
      <c r="E15" s="29">
        <v>2.3495699080759696E-6</v>
      </c>
      <c r="F15" s="29">
        <v>1.323869758168136E-6</v>
      </c>
      <c r="G15" s="29">
        <v>1.1853843447769197E-4</v>
      </c>
      <c r="H15" s="29">
        <v>5.8699329902384874E-7</v>
      </c>
      <c r="I15" s="29">
        <v>6.8489111273936916E-6</v>
      </c>
      <c r="J15" s="29">
        <v>1.8612474588243657E-5</v>
      </c>
      <c r="K15" s="29">
        <v>1.1996653306573399E-6</v>
      </c>
      <c r="L15" s="29">
        <v>1.9802874411264912E-6</v>
      </c>
      <c r="M15" s="29">
        <v>1.0001019986638793</v>
      </c>
      <c r="N15" s="29">
        <v>1.4461745933309084E-7</v>
      </c>
      <c r="O15" s="29">
        <v>1.7660461312636277E-7</v>
      </c>
      <c r="P15" s="29">
        <v>3.1146316068136028E-7</v>
      </c>
      <c r="Q15" s="29">
        <v>6.9352168052845357E-7</v>
      </c>
      <c r="R15" s="29">
        <v>1.0952173828825915E-6</v>
      </c>
      <c r="S15" s="29">
        <v>3.1933423442076261E-7</v>
      </c>
      <c r="T15" s="29">
        <v>5.093700889801453E-7</v>
      </c>
      <c r="U15" s="29">
        <v>1.8870240348556341E-7</v>
      </c>
      <c r="V15" s="29">
        <v>1.6301230467255773E-7</v>
      </c>
      <c r="W15" s="29">
        <v>7.0201651143832587E-7</v>
      </c>
      <c r="X15" s="29">
        <v>3.7500384088725771E-7</v>
      </c>
      <c r="Y15" s="29">
        <v>4.8534346926401251E-7</v>
      </c>
      <c r="Z15" s="29">
        <v>0</v>
      </c>
      <c r="AA15" s="29">
        <v>4.6907985405456995E-7</v>
      </c>
      <c r="AB15" s="29">
        <v>6.9594211867910949E-7</v>
      </c>
      <c r="AC15" s="29">
        <v>3.4328708334376489E-7</v>
      </c>
      <c r="AD15" s="29">
        <v>5.7869377063570947E-7</v>
      </c>
      <c r="AE15" s="29">
        <v>3.5438520527456976E-7</v>
      </c>
      <c r="AF15" s="29">
        <v>3.4316705658757477E-7</v>
      </c>
      <c r="AG15" s="29">
        <v>3.4126948368077172E-7</v>
      </c>
      <c r="AH15" s="29">
        <v>6.4355547155176913E-7</v>
      </c>
      <c r="AI15" s="29">
        <v>5.4304479708921428E-7</v>
      </c>
      <c r="AJ15" s="29">
        <v>3.9931723789667547E-7</v>
      </c>
      <c r="AK15" s="29">
        <v>1.1958389576029494E-6</v>
      </c>
      <c r="AL15" s="29">
        <v>3.4379633174048465E-7</v>
      </c>
      <c r="AM15" s="29">
        <v>0</v>
      </c>
      <c r="AN15" s="29">
        <v>1.5638941779969129E-7</v>
      </c>
      <c r="AO15" s="29">
        <v>0</v>
      </c>
      <c r="AP15" s="29">
        <v>3.085174802921898E-8</v>
      </c>
      <c r="AQ15" s="29">
        <v>1.1340601496742064E-7</v>
      </c>
      <c r="AR15" s="29">
        <v>5.9010088597299946E-7</v>
      </c>
      <c r="AS15" s="29">
        <v>0</v>
      </c>
      <c r="AT15" s="29">
        <v>2.5887800880394377E-7</v>
      </c>
      <c r="AU15" s="29">
        <v>2.0109104369739204E-7</v>
      </c>
      <c r="AV15" s="29">
        <v>8.0775231350234087E-7</v>
      </c>
      <c r="AW15" s="29">
        <v>8.0239040071918025E-7</v>
      </c>
      <c r="AX15" s="29">
        <v>8.337784284507875E-7</v>
      </c>
      <c r="AY15" s="29">
        <v>3.2557862456739679E-7</v>
      </c>
      <c r="AZ15" s="29">
        <v>0</v>
      </c>
      <c r="BA15" s="29">
        <v>8.8014665334854716E-7</v>
      </c>
      <c r="BB15" s="29">
        <v>6.7163972469461995E-6</v>
      </c>
      <c r="BC15" s="29">
        <v>2.2760684438057823E-7</v>
      </c>
      <c r="BD15" s="29">
        <v>6.2089254941276437E-7</v>
      </c>
      <c r="BE15" s="29">
        <v>2.197604478861577E-7</v>
      </c>
      <c r="BF15" s="29">
        <v>5.5725615338103409E-7</v>
      </c>
      <c r="BG15" s="29">
        <v>9.0458602242873928E-7</v>
      </c>
      <c r="BH15" s="29">
        <v>5.9249682437550089E-7</v>
      </c>
      <c r="BI15" s="29">
        <v>4.5397125077932877E-7</v>
      </c>
      <c r="BJ15" s="29">
        <v>5.5785124712668591E-7</v>
      </c>
      <c r="BK15" s="29">
        <v>5.9253492813144917E-5</v>
      </c>
      <c r="BL15" s="29">
        <v>3.4154005106724883E-4</v>
      </c>
      <c r="BM15" s="29">
        <v>7.4348256381573552E-7</v>
      </c>
      <c r="BN15" s="29">
        <v>0</v>
      </c>
      <c r="BO15" s="29">
        <v>7.5425410221315994E-7</v>
      </c>
      <c r="BP15" s="29">
        <v>7.3065942003215043E-7</v>
      </c>
      <c r="BQ15" s="29">
        <v>4.6797828267579618E-7</v>
      </c>
      <c r="BR15" s="29">
        <v>4.4207842336337361E-3</v>
      </c>
      <c r="BS15" s="29">
        <v>1.9855078851551446E-3</v>
      </c>
      <c r="BT15" s="29">
        <v>1.7074532528649593E-4</v>
      </c>
      <c r="BU15" s="29">
        <v>3.1438710735681854E-7</v>
      </c>
      <c r="BV15" s="29">
        <v>8.8636297821359787E-5</v>
      </c>
      <c r="BW15" s="37">
        <f t="shared" si="1"/>
        <v>1.0073713083628135</v>
      </c>
      <c r="BX15" s="37">
        <f t="shared" si="0"/>
        <v>0.89808338348279737</v>
      </c>
      <c r="BY15" s="39">
        <v>0.9349791030162371</v>
      </c>
    </row>
    <row r="16" spans="1:77">
      <c r="A16" s="6" t="s">
        <v>12</v>
      </c>
      <c r="B16" s="7" t="s">
        <v>191</v>
      </c>
      <c r="C16" s="28">
        <v>1.1561691904666356E-3</v>
      </c>
      <c r="D16" s="29">
        <v>9.922956018662615E-3</v>
      </c>
      <c r="E16" s="29">
        <v>9.487309911858187E-4</v>
      </c>
      <c r="F16" s="29">
        <v>9.647820495044463E-6</v>
      </c>
      <c r="G16" s="29">
        <v>7.4696335882149553E-4</v>
      </c>
      <c r="H16" s="29">
        <v>7.17975700586318E-8</v>
      </c>
      <c r="I16" s="29">
        <v>3.2667308177767068E-3</v>
      </c>
      <c r="J16" s="29">
        <v>1.8110295097002325E-6</v>
      </c>
      <c r="K16" s="29">
        <v>1.9614213557923934E-5</v>
      </c>
      <c r="L16" s="29">
        <v>1.6623951879359951E-5</v>
      </c>
      <c r="M16" s="29">
        <v>3.3393013043518694E-6</v>
      </c>
      <c r="N16" s="29">
        <v>1.0012664528849256</v>
      </c>
      <c r="O16" s="29">
        <v>3.1885023792107878E-8</v>
      </c>
      <c r="P16" s="29">
        <v>5.943804971548722E-8</v>
      </c>
      <c r="Q16" s="29">
        <v>1.118739618013664E-6</v>
      </c>
      <c r="R16" s="29">
        <v>3.4454879120573573E-7</v>
      </c>
      <c r="S16" s="29">
        <v>3.4637418483755745E-8</v>
      </c>
      <c r="T16" s="29">
        <v>3.6129597544662276E-8</v>
      </c>
      <c r="U16" s="29">
        <v>4.954071037967522E-8</v>
      </c>
      <c r="V16" s="29">
        <v>2.4794446605066793E-8</v>
      </c>
      <c r="W16" s="29">
        <v>6.6660868306463589E-8</v>
      </c>
      <c r="X16" s="29">
        <v>4.5652147151489601E-8</v>
      </c>
      <c r="Y16" s="29">
        <v>6.7248535370974282E-8</v>
      </c>
      <c r="Z16" s="29">
        <v>0</v>
      </c>
      <c r="AA16" s="29">
        <v>2.4722808981496434E-8</v>
      </c>
      <c r="AB16" s="29">
        <v>7.4493948768530438E-8</v>
      </c>
      <c r="AC16" s="29">
        <v>8.0782935582419966E-8</v>
      </c>
      <c r="AD16" s="29">
        <v>4.0262036488215754E-8</v>
      </c>
      <c r="AE16" s="29">
        <v>4.7815535044635682E-8</v>
      </c>
      <c r="AF16" s="29">
        <v>1.1731052407382775E-7</v>
      </c>
      <c r="AG16" s="29">
        <v>9.0082754312425119E-8</v>
      </c>
      <c r="AH16" s="29">
        <v>2.7116647439774961E-7</v>
      </c>
      <c r="AI16" s="29">
        <v>5.1042075447499852E-7</v>
      </c>
      <c r="AJ16" s="29">
        <v>4.0043322622219524E-8</v>
      </c>
      <c r="AK16" s="29">
        <v>3.8774401720963448E-7</v>
      </c>
      <c r="AL16" s="29">
        <v>1.1662483840240582E-6</v>
      </c>
      <c r="AM16" s="29">
        <v>0</v>
      </c>
      <c r="AN16" s="29">
        <v>8.9042879140321076E-8</v>
      </c>
      <c r="AO16" s="29">
        <v>0</v>
      </c>
      <c r="AP16" s="29">
        <v>2.8699474045749335E-8</v>
      </c>
      <c r="AQ16" s="29">
        <v>3.6458125865247754E-7</v>
      </c>
      <c r="AR16" s="29">
        <v>1.257028318205639E-7</v>
      </c>
      <c r="AS16" s="29">
        <v>0</v>
      </c>
      <c r="AT16" s="29">
        <v>6.1774310679849165E-8</v>
      </c>
      <c r="AU16" s="29">
        <v>8.4300007702661561E-8</v>
      </c>
      <c r="AV16" s="29">
        <v>1.1221072598071368E-7</v>
      </c>
      <c r="AW16" s="29">
        <v>1.7812385509691716E-7</v>
      </c>
      <c r="AX16" s="29">
        <v>1.0455315080021718E-7</v>
      </c>
      <c r="AY16" s="29">
        <v>5.5093994302185963E-7</v>
      </c>
      <c r="AZ16" s="29">
        <v>0</v>
      </c>
      <c r="BA16" s="29">
        <v>6.2461501931329239E-8</v>
      </c>
      <c r="BB16" s="29">
        <v>2.2512083237819842E-6</v>
      </c>
      <c r="BC16" s="29">
        <v>1.9836768016388727E-8</v>
      </c>
      <c r="BD16" s="29">
        <v>1.6162135965218938E-8</v>
      </c>
      <c r="BE16" s="29">
        <v>6.750100287933228E-9</v>
      </c>
      <c r="BF16" s="29">
        <v>3.9728548328122835E-8</v>
      </c>
      <c r="BG16" s="29">
        <v>4.9074831202387356E-8</v>
      </c>
      <c r="BH16" s="29">
        <v>1.8555511939394688E-7</v>
      </c>
      <c r="BI16" s="29">
        <v>3.9813952510170915E-8</v>
      </c>
      <c r="BJ16" s="29">
        <v>1.6619098381799206E-5</v>
      </c>
      <c r="BK16" s="29">
        <v>2.6290462392409168E-6</v>
      </c>
      <c r="BL16" s="29">
        <v>9.2403028100169662E-6</v>
      </c>
      <c r="BM16" s="29">
        <v>1.5213904472541838E-7</v>
      </c>
      <c r="BN16" s="29">
        <v>0</v>
      </c>
      <c r="BO16" s="29">
        <v>2.4758466928483098E-8</v>
      </c>
      <c r="BP16" s="29">
        <v>5.5594440601959319E-8</v>
      </c>
      <c r="BQ16" s="29">
        <v>4.623314182320097E-8</v>
      </c>
      <c r="BR16" s="29">
        <v>3.4561713993663133E-5</v>
      </c>
      <c r="BS16" s="29">
        <v>2.0973356869721851E-5</v>
      </c>
      <c r="BT16" s="29">
        <v>1.7517557556154042E-6</v>
      </c>
      <c r="BU16" s="29">
        <v>1.0155740880656251E-7</v>
      </c>
      <c r="BV16" s="29">
        <v>1.0949515924230996E-6</v>
      </c>
      <c r="BW16" s="37">
        <f t="shared" si="1"/>
        <v>1.0174554627727224</v>
      </c>
      <c r="BX16" s="37">
        <f t="shared" si="0"/>
        <v>0.9070735258829542</v>
      </c>
      <c r="BY16" s="39">
        <v>0.97375385074707888</v>
      </c>
    </row>
    <row r="17" spans="1:77">
      <c r="A17" s="6" t="s">
        <v>13</v>
      </c>
      <c r="B17" s="7" t="s">
        <v>192</v>
      </c>
      <c r="C17" s="28">
        <v>3.6643223172019736E-7</v>
      </c>
      <c r="D17" s="29">
        <v>1.5023578058859498E-7</v>
      </c>
      <c r="E17" s="29">
        <v>2.2612023104732866E-6</v>
      </c>
      <c r="F17" s="29">
        <v>4.1842561002810437E-7</v>
      </c>
      <c r="G17" s="29">
        <v>7.1316755188560379E-6</v>
      </c>
      <c r="H17" s="29">
        <v>1.618495402960412E-7</v>
      </c>
      <c r="I17" s="29">
        <v>7.313142480864111E-8</v>
      </c>
      <c r="J17" s="29">
        <v>6.3786978543483444E-8</v>
      </c>
      <c r="K17" s="29">
        <v>6.1606332862423856E-8</v>
      </c>
      <c r="L17" s="29">
        <v>1.3554893671656115E-7</v>
      </c>
      <c r="M17" s="29">
        <v>8.7796736833602919E-8</v>
      </c>
      <c r="N17" s="29">
        <v>2.6138061601730044E-8</v>
      </c>
      <c r="O17" s="29">
        <v>1.000230494500667</v>
      </c>
      <c r="P17" s="29">
        <v>1.8753892175968654E-4</v>
      </c>
      <c r="Q17" s="29">
        <v>6.3568989679862776E-7</v>
      </c>
      <c r="R17" s="29">
        <v>1.0942197783994637E-6</v>
      </c>
      <c r="S17" s="29">
        <v>6.6887310290327142E-8</v>
      </c>
      <c r="T17" s="29">
        <v>5.4274559782431206E-7</v>
      </c>
      <c r="U17" s="29">
        <v>8.3834033057595536E-8</v>
      </c>
      <c r="V17" s="29">
        <v>6.1957965277075935E-8</v>
      </c>
      <c r="W17" s="29">
        <v>1.9956895302794403E-7</v>
      </c>
      <c r="X17" s="29">
        <v>5.6485281163410656E-7</v>
      </c>
      <c r="Y17" s="29">
        <v>1.3049529924902474E-5</v>
      </c>
      <c r="Z17" s="29">
        <v>0</v>
      </c>
      <c r="AA17" s="29">
        <v>7.5991500031899071E-8</v>
      </c>
      <c r="AB17" s="29">
        <v>8.8494612597166751E-7</v>
      </c>
      <c r="AC17" s="29">
        <v>4.4974877752328855E-8</v>
      </c>
      <c r="AD17" s="29">
        <v>1.1945174136807599E-7</v>
      </c>
      <c r="AE17" s="29">
        <v>3.452123086259842E-7</v>
      </c>
      <c r="AF17" s="29">
        <v>2.9750389002212115E-7</v>
      </c>
      <c r="AG17" s="29">
        <v>3.2795986951757756E-7</v>
      </c>
      <c r="AH17" s="29">
        <v>8.6662195719350967E-8</v>
      </c>
      <c r="AI17" s="29">
        <v>8.2234807417058426E-8</v>
      </c>
      <c r="AJ17" s="29">
        <v>7.8173499774009646E-8</v>
      </c>
      <c r="AK17" s="29">
        <v>2.0845546314791271E-7</v>
      </c>
      <c r="AL17" s="29">
        <v>9.3395503008463562E-8</v>
      </c>
      <c r="AM17" s="29">
        <v>0</v>
      </c>
      <c r="AN17" s="29">
        <v>3.1311861532770603E-8</v>
      </c>
      <c r="AO17" s="29">
        <v>0</v>
      </c>
      <c r="AP17" s="29">
        <v>6.5329365600149845E-8</v>
      </c>
      <c r="AQ17" s="29">
        <v>2.3911754461112005E-7</v>
      </c>
      <c r="AR17" s="29">
        <v>8.6828546450693727E-7</v>
      </c>
      <c r="AS17" s="29">
        <v>0</v>
      </c>
      <c r="AT17" s="29">
        <v>1.7758309934403797E-6</v>
      </c>
      <c r="AU17" s="29">
        <v>3.6637977363459736E-8</v>
      </c>
      <c r="AV17" s="29">
        <v>1.7653687385369748E-6</v>
      </c>
      <c r="AW17" s="29">
        <v>3.6222673451275345E-7</v>
      </c>
      <c r="AX17" s="29">
        <v>1.4084917863110654E-7</v>
      </c>
      <c r="AY17" s="29">
        <v>2.0280272121181643E-7</v>
      </c>
      <c r="AZ17" s="29">
        <v>0</v>
      </c>
      <c r="BA17" s="29">
        <v>2.901721178135011E-7</v>
      </c>
      <c r="BB17" s="29">
        <v>4.8699074670606935E-7</v>
      </c>
      <c r="BC17" s="29">
        <v>1.3882071050164042E-7</v>
      </c>
      <c r="BD17" s="29">
        <v>1.0554388564531683E-7</v>
      </c>
      <c r="BE17" s="29">
        <v>6.6275017829705643E-8</v>
      </c>
      <c r="BF17" s="29">
        <v>2.4298052531281601E-7</v>
      </c>
      <c r="BG17" s="29">
        <v>2.2261012073724082E-7</v>
      </c>
      <c r="BH17" s="29">
        <v>3.644432473784616E-7</v>
      </c>
      <c r="BI17" s="29">
        <v>2.4428298206527689E-7</v>
      </c>
      <c r="BJ17" s="29">
        <v>1.040691838279696E-7</v>
      </c>
      <c r="BK17" s="29">
        <v>1.7910191364388442E-6</v>
      </c>
      <c r="BL17" s="29">
        <v>1.6987121813543225E-6</v>
      </c>
      <c r="BM17" s="29">
        <v>3.5188522730078802E-7</v>
      </c>
      <c r="BN17" s="29">
        <v>0</v>
      </c>
      <c r="BO17" s="29">
        <v>1.3575188284892591E-7</v>
      </c>
      <c r="BP17" s="29">
        <v>2.3609395457945202E-7</v>
      </c>
      <c r="BQ17" s="29">
        <v>2.1996257271462084E-6</v>
      </c>
      <c r="BR17" s="29">
        <v>8.2342194226450499E-8</v>
      </c>
      <c r="BS17" s="29">
        <v>7.2469673164943024E-7</v>
      </c>
      <c r="BT17" s="29">
        <v>4.8255781209055746E-7</v>
      </c>
      <c r="BU17" s="29">
        <v>2.2965598207348953E-5</v>
      </c>
      <c r="BV17" s="29">
        <v>3.583058814276873E-6</v>
      </c>
      <c r="BW17" s="37">
        <f t="shared" si="1"/>
        <v>1.0004899207909301</v>
      </c>
      <c r="BX17" s="37">
        <f t="shared" si="0"/>
        <v>0.89194854543221069</v>
      </c>
      <c r="BY17" s="39">
        <v>0.99908353599367461</v>
      </c>
    </row>
    <row r="18" spans="1:77">
      <c r="A18" s="6" t="s">
        <v>14</v>
      </c>
      <c r="B18" s="7" t="s">
        <v>193</v>
      </c>
      <c r="C18" s="28">
        <v>2.4307758963275461E-4</v>
      </c>
      <c r="D18" s="29">
        <v>6.9511113381529323E-5</v>
      </c>
      <c r="E18" s="29">
        <v>9.7943851870613161E-5</v>
      </c>
      <c r="F18" s="29">
        <v>2.3373230579311031E-5</v>
      </c>
      <c r="G18" s="29">
        <v>2.7542086393817145E-4</v>
      </c>
      <c r="H18" s="29">
        <v>4.7807241705023447E-4</v>
      </c>
      <c r="I18" s="29">
        <v>6.6710640333162054E-5</v>
      </c>
      <c r="J18" s="29">
        <v>5.4886737696073352E-5</v>
      </c>
      <c r="K18" s="29">
        <v>1.1740960526112826E-4</v>
      </c>
      <c r="L18" s="29">
        <v>2.4119807382368193E-4</v>
      </c>
      <c r="M18" s="29">
        <v>1.0481068010039918E-4</v>
      </c>
      <c r="N18" s="29">
        <v>1.2946376215076642E-5</v>
      </c>
      <c r="O18" s="29">
        <v>6.0781880048965215E-6</v>
      </c>
      <c r="P18" s="29">
        <v>1.0113291757042246</v>
      </c>
      <c r="Q18" s="29">
        <v>1.1700010812161059E-4</v>
      </c>
      <c r="R18" s="29">
        <v>2.1247500019813274E-4</v>
      </c>
      <c r="S18" s="29">
        <v>1.3773689678301391E-4</v>
      </c>
      <c r="T18" s="29">
        <v>4.4310541832004822E-5</v>
      </c>
      <c r="U18" s="29">
        <v>7.2089612753901202E-5</v>
      </c>
      <c r="V18" s="29">
        <v>3.7914786191329245E-5</v>
      </c>
      <c r="W18" s="29">
        <v>6.8510066174263661E-4</v>
      </c>
      <c r="X18" s="29">
        <v>3.2789475010442798E-5</v>
      </c>
      <c r="Y18" s="29">
        <v>6.0751959334118812E-5</v>
      </c>
      <c r="Z18" s="29">
        <v>0</v>
      </c>
      <c r="AA18" s="29">
        <v>9.0414494457936122E-5</v>
      </c>
      <c r="AB18" s="29">
        <v>2.020895003587724E-4</v>
      </c>
      <c r="AC18" s="29">
        <v>5.4239392836709837E-5</v>
      </c>
      <c r="AD18" s="29">
        <v>1.0641950168497188E-4</v>
      </c>
      <c r="AE18" s="29">
        <v>9.1230092472665842E-5</v>
      </c>
      <c r="AF18" s="29">
        <v>1.171347036977219E-4</v>
      </c>
      <c r="AG18" s="29">
        <v>8.0451104964329796E-5</v>
      </c>
      <c r="AH18" s="29">
        <v>1.132287078687757E-4</v>
      </c>
      <c r="AI18" s="29">
        <v>2.995507915371113E-5</v>
      </c>
      <c r="AJ18" s="29">
        <v>8.6592947074711976E-5</v>
      </c>
      <c r="AK18" s="29">
        <v>1.2778006965313802E-4</v>
      </c>
      <c r="AL18" s="29">
        <v>1.8217255328066388E-4</v>
      </c>
      <c r="AM18" s="29">
        <v>0</v>
      </c>
      <c r="AN18" s="29">
        <v>3.8963268825696078E-5</v>
      </c>
      <c r="AO18" s="29">
        <v>0</v>
      </c>
      <c r="AP18" s="29">
        <v>1.4609697709421937E-5</v>
      </c>
      <c r="AQ18" s="29">
        <v>2.3859599329250206E-5</v>
      </c>
      <c r="AR18" s="29">
        <v>7.2243798942110717E-5</v>
      </c>
      <c r="AS18" s="29">
        <v>0</v>
      </c>
      <c r="AT18" s="29">
        <v>1.9729978483320519E-4</v>
      </c>
      <c r="AU18" s="29">
        <v>5.2083137746601807E-5</v>
      </c>
      <c r="AV18" s="29">
        <v>1.6609049344922978E-4</v>
      </c>
      <c r="AW18" s="29">
        <v>1.1511015984067349E-4</v>
      </c>
      <c r="AX18" s="29">
        <v>1.6437572225715735E-4</v>
      </c>
      <c r="AY18" s="29">
        <v>4.5255670485708979E-5</v>
      </c>
      <c r="AZ18" s="29">
        <v>0</v>
      </c>
      <c r="BA18" s="29">
        <v>1.7194519385682332E-4</v>
      </c>
      <c r="BB18" s="29">
        <v>2.8132887325223481E-4</v>
      </c>
      <c r="BC18" s="29">
        <v>1.4673796457818653E-4</v>
      </c>
      <c r="BD18" s="29">
        <v>1.8577771517699667E-5</v>
      </c>
      <c r="BE18" s="29">
        <v>1.0205730558635293E-5</v>
      </c>
      <c r="BF18" s="29">
        <v>1.0922594292977834E-4</v>
      </c>
      <c r="BG18" s="29">
        <v>9.7693985761817186E-5</v>
      </c>
      <c r="BH18" s="29">
        <v>1.2144025596158978E-4</v>
      </c>
      <c r="BI18" s="29">
        <v>3.2836270873414576E-4</v>
      </c>
      <c r="BJ18" s="29">
        <v>2.0195223043344826E-5</v>
      </c>
      <c r="BK18" s="29">
        <v>1.4865127531353295E-4</v>
      </c>
      <c r="BL18" s="29">
        <v>2.7328670837847233E-4</v>
      </c>
      <c r="BM18" s="29">
        <v>1.0963343014274186E-3</v>
      </c>
      <c r="BN18" s="29">
        <v>0</v>
      </c>
      <c r="BO18" s="29">
        <v>5.7162996341867177E-5</v>
      </c>
      <c r="BP18" s="29">
        <v>1.3260956929412899E-4</v>
      </c>
      <c r="BQ18" s="29">
        <v>2.6474906272772806E-4</v>
      </c>
      <c r="BR18" s="29">
        <v>6.8312437697956078E-5</v>
      </c>
      <c r="BS18" s="29">
        <v>6.3893526664600604E-4</v>
      </c>
      <c r="BT18" s="29">
        <v>3.4744836745474739E-4</v>
      </c>
      <c r="BU18" s="29">
        <v>1.1851672363232156E-4</v>
      </c>
      <c r="BV18" s="29">
        <v>3.2160334260323013E-4</v>
      </c>
      <c r="BW18" s="37">
        <f t="shared" si="1"/>
        <v>1.0214657072967137</v>
      </c>
      <c r="BX18" s="37">
        <f t="shared" si="0"/>
        <v>0.9106487060978371</v>
      </c>
      <c r="BY18" s="39">
        <v>0.92778138953995659</v>
      </c>
    </row>
    <row r="19" spans="1:77">
      <c r="A19" s="6" t="s">
        <v>15</v>
      </c>
      <c r="B19" s="7" t="s">
        <v>194</v>
      </c>
      <c r="C19" s="28">
        <v>2.864433524770713E-5</v>
      </c>
      <c r="D19" s="29">
        <v>9.2333343536807062E-4</v>
      </c>
      <c r="E19" s="29">
        <v>5.3375134441518048E-5</v>
      </c>
      <c r="F19" s="29">
        <v>1.3908094289515061E-4</v>
      </c>
      <c r="G19" s="29">
        <v>9.9008672704094223E-6</v>
      </c>
      <c r="H19" s="29">
        <v>1.603412918367614E-4</v>
      </c>
      <c r="I19" s="29">
        <v>3.0783320780820996E-4</v>
      </c>
      <c r="J19" s="29">
        <v>9.5332128082104254E-6</v>
      </c>
      <c r="K19" s="29">
        <v>1.2138319620419637E-5</v>
      </c>
      <c r="L19" s="29">
        <v>1.682249801627803E-5</v>
      </c>
      <c r="M19" s="29">
        <v>1.9879747254113348E-5</v>
      </c>
      <c r="N19" s="29">
        <v>5.1772295663063969E-3</v>
      </c>
      <c r="O19" s="29">
        <v>6.8965269309042009E-6</v>
      </c>
      <c r="P19" s="29">
        <v>1.3940287244555304E-5</v>
      </c>
      <c r="Q19" s="29">
        <v>1.0022850483549095</v>
      </c>
      <c r="R19" s="29">
        <v>3.5933971885538929E-2</v>
      </c>
      <c r="S19" s="29">
        <v>2.1131869373844671E-5</v>
      </c>
      <c r="T19" s="29">
        <v>2.122138816870729E-5</v>
      </c>
      <c r="U19" s="29">
        <v>6.460017474026555E-5</v>
      </c>
      <c r="V19" s="29">
        <v>2.6161996852159279E-5</v>
      </c>
      <c r="W19" s="29">
        <v>4.881697680410993E-5</v>
      </c>
      <c r="X19" s="29">
        <v>6.470430655458957E-5</v>
      </c>
      <c r="Y19" s="29">
        <v>1.9042693662097158E-5</v>
      </c>
      <c r="Z19" s="29">
        <v>0</v>
      </c>
      <c r="AA19" s="29">
        <v>1.8725273982897213E-5</v>
      </c>
      <c r="AB19" s="29">
        <v>9.9681733605210619E-5</v>
      </c>
      <c r="AC19" s="29">
        <v>1.8043717355468613E-5</v>
      </c>
      <c r="AD19" s="29">
        <v>3.3024813295191217E-5</v>
      </c>
      <c r="AE19" s="29">
        <v>5.4434896813667462E-4</v>
      </c>
      <c r="AF19" s="29">
        <v>6.7632419873437849E-5</v>
      </c>
      <c r="AG19" s="29">
        <v>2.3919973369546801E-5</v>
      </c>
      <c r="AH19" s="29">
        <v>1.21285698021213E-5</v>
      </c>
      <c r="AI19" s="29">
        <v>1.4323156167823238E-5</v>
      </c>
      <c r="AJ19" s="29">
        <v>1.0043228532014358E-5</v>
      </c>
      <c r="AK19" s="29">
        <v>3.8250799135555792E-5</v>
      </c>
      <c r="AL19" s="29">
        <v>1.747334717009293E-5</v>
      </c>
      <c r="AM19" s="29">
        <v>0</v>
      </c>
      <c r="AN19" s="29">
        <v>3.3792167891857145E-6</v>
      </c>
      <c r="AO19" s="29">
        <v>0</v>
      </c>
      <c r="AP19" s="29">
        <v>4.4336141452731768E-6</v>
      </c>
      <c r="AQ19" s="29">
        <v>7.2480484665661222E-6</v>
      </c>
      <c r="AR19" s="29">
        <v>7.7327431146482679E-5</v>
      </c>
      <c r="AS19" s="29">
        <v>0</v>
      </c>
      <c r="AT19" s="29">
        <v>6.8695029310857016E-4</v>
      </c>
      <c r="AU19" s="29">
        <v>1.6496693074702717E-5</v>
      </c>
      <c r="AV19" s="29">
        <v>2.5694899267346984E-3</v>
      </c>
      <c r="AW19" s="29">
        <v>7.0983043293852417E-4</v>
      </c>
      <c r="AX19" s="29">
        <v>2.3585612900504197E-4</v>
      </c>
      <c r="AY19" s="29">
        <v>2.6419752699035221E-4</v>
      </c>
      <c r="AZ19" s="29">
        <v>0</v>
      </c>
      <c r="BA19" s="29">
        <v>1.0597711563753381E-4</v>
      </c>
      <c r="BB19" s="29">
        <v>3.2554900648485174E-5</v>
      </c>
      <c r="BC19" s="29">
        <v>2.1609564431124377E-5</v>
      </c>
      <c r="BD19" s="29">
        <v>1.0464760431940629E-4</v>
      </c>
      <c r="BE19" s="29">
        <v>8.3320319784015506E-5</v>
      </c>
      <c r="BF19" s="29">
        <v>1.2823864158593277E-4</v>
      </c>
      <c r="BG19" s="29">
        <v>1.0321457937255435E-4</v>
      </c>
      <c r="BH19" s="29">
        <v>2.2549815031240628E-5</v>
      </c>
      <c r="BI19" s="29">
        <v>7.3334230161167306E-5</v>
      </c>
      <c r="BJ19" s="29">
        <v>4.2542553421747238E-5</v>
      </c>
      <c r="BK19" s="29">
        <v>2.0644425891421655E-5</v>
      </c>
      <c r="BL19" s="29">
        <v>4.3203566368851713E-5</v>
      </c>
      <c r="BM19" s="29">
        <v>5.9660192331806658E-5</v>
      </c>
      <c r="BN19" s="29">
        <v>0</v>
      </c>
      <c r="BO19" s="29">
        <v>9.174417062251551E-6</v>
      </c>
      <c r="BP19" s="29">
        <v>5.3813319983336053E-5</v>
      </c>
      <c r="BQ19" s="29">
        <v>5.3255247538559404E-5</v>
      </c>
      <c r="BR19" s="29">
        <v>3.074099590359785E-5</v>
      </c>
      <c r="BS19" s="29">
        <v>3.5588637176176444E-5</v>
      </c>
      <c r="BT19" s="29">
        <v>5.1331028570672616E-5</v>
      </c>
      <c r="BU19" s="29">
        <v>5.0136775752027107E-6</v>
      </c>
      <c r="BV19" s="29">
        <v>3.9864618125070378E-5</v>
      </c>
      <c r="BW19" s="37">
        <f t="shared" si="1"/>
        <v>1.0519567337833986</v>
      </c>
      <c r="BX19" s="37">
        <f t="shared" si="0"/>
        <v>0.93783181525103443</v>
      </c>
      <c r="BY19" s="39">
        <v>0.85520525377445777</v>
      </c>
    </row>
    <row r="20" spans="1:77">
      <c r="A20" s="6" t="s">
        <v>16</v>
      </c>
      <c r="B20" s="7" t="s">
        <v>109</v>
      </c>
      <c r="C20" s="28">
        <v>3.4181550752506213E-5</v>
      </c>
      <c r="D20" s="29">
        <v>2.7730968341874571E-5</v>
      </c>
      <c r="E20" s="29">
        <v>5.6504357949489392E-5</v>
      </c>
      <c r="F20" s="29">
        <v>7.0171465272093113E-5</v>
      </c>
      <c r="G20" s="29">
        <v>2.3112987214108755E-5</v>
      </c>
      <c r="H20" s="29">
        <v>3.6177367039629107E-4</v>
      </c>
      <c r="I20" s="29">
        <v>3.2243712011639565E-5</v>
      </c>
      <c r="J20" s="29">
        <v>7.2488430106101167E-5</v>
      </c>
      <c r="K20" s="29">
        <v>8.7857894891166631E-5</v>
      </c>
      <c r="L20" s="29">
        <v>1.4859136719046128E-4</v>
      </c>
      <c r="M20" s="29">
        <v>2.2952673605182463E-4</v>
      </c>
      <c r="N20" s="29">
        <v>2.5875489013918018E-5</v>
      </c>
      <c r="O20" s="29">
        <v>1.8026989236848297E-5</v>
      </c>
      <c r="P20" s="29">
        <v>1.8395955535754305E-4</v>
      </c>
      <c r="Q20" s="29">
        <v>5.4981124525692147E-5</v>
      </c>
      <c r="R20" s="29">
        <v>1.0046519222687438</v>
      </c>
      <c r="S20" s="29">
        <v>6.5030418768276667E-5</v>
      </c>
      <c r="T20" s="29">
        <v>7.7800590022510335E-5</v>
      </c>
      <c r="U20" s="29">
        <v>2.5738369615273189E-4</v>
      </c>
      <c r="V20" s="29">
        <v>9.1286800179509139E-5</v>
      </c>
      <c r="W20" s="29">
        <v>8.7650168138432989E-5</v>
      </c>
      <c r="X20" s="29">
        <v>1.5932759594162123E-4</v>
      </c>
      <c r="Y20" s="29">
        <v>1.5033696768792943E-4</v>
      </c>
      <c r="Z20" s="29">
        <v>0</v>
      </c>
      <c r="AA20" s="29">
        <v>8.6310130133556456E-5</v>
      </c>
      <c r="AB20" s="29">
        <v>8.3112087834584828E-4</v>
      </c>
      <c r="AC20" s="29">
        <v>5.1131853704313766E-5</v>
      </c>
      <c r="AD20" s="29">
        <v>1.3721387410744177E-4</v>
      </c>
      <c r="AE20" s="29">
        <v>8.8203289108978439E-5</v>
      </c>
      <c r="AF20" s="29">
        <v>1.4465168952887579E-4</v>
      </c>
      <c r="AG20" s="29">
        <v>1.7599716374828685E-4</v>
      </c>
      <c r="AH20" s="29">
        <v>8.5958508540673147E-5</v>
      </c>
      <c r="AI20" s="29">
        <v>8.0200945017142757E-5</v>
      </c>
      <c r="AJ20" s="29">
        <v>8.8156836641795503E-5</v>
      </c>
      <c r="AK20" s="29">
        <v>4.4959882682278206E-4</v>
      </c>
      <c r="AL20" s="29">
        <v>2.6815257135128537E-4</v>
      </c>
      <c r="AM20" s="29">
        <v>0</v>
      </c>
      <c r="AN20" s="29">
        <v>1.0205854994450987E-5</v>
      </c>
      <c r="AO20" s="29">
        <v>0</v>
      </c>
      <c r="AP20" s="29">
        <v>2.0830280015467965E-5</v>
      </c>
      <c r="AQ20" s="29">
        <v>7.3853427569455277E-5</v>
      </c>
      <c r="AR20" s="29">
        <v>1.8612106893348194E-4</v>
      </c>
      <c r="AS20" s="29">
        <v>0</v>
      </c>
      <c r="AT20" s="29">
        <v>2.3358445292835485E-3</v>
      </c>
      <c r="AU20" s="29">
        <v>4.5472022530378816E-5</v>
      </c>
      <c r="AV20" s="29">
        <v>2.8907397280161879E-3</v>
      </c>
      <c r="AW20" s="29">
        <v>3.6353018833749174E-4</v>
      </c>
      <c r="AX20" s="29">
        <v>1.2392016237303778E-4</v>
      </c>
      <c r="AY20" s="29">
        <v>4.4100774545298757E-4</v>
      </c>
      <c r="AZ20" s="29">
        <v>0</v>
      </c>
      <c r="BA20" s="29">
        <v>4.9512901560650781E-4</v>
      </c>
      <c r="BB20" s="29">
        <v>2.9438495397612945E-4</v>
      </c>
      <c r="BC20" s="29">
        <v>3.1991012450473954E-4</v>
      </c>
      <c r="BD20" s="29">
        <v>2.4461839391400465E-4</v>
      </c>
      <c r="BE20" s="29">
        <v>1.2203429398022371E-4</v>
      </c>
      <c r="BF20" s="29">
        <v>2.3787033201199469E-4</v>
      </c>
      <c r="BG20" s="29">
        <v>1.9759063482353126E-4</v>
      </c>
      <c r="BH20" s="29">
        <v>3.730582669852012E-4</v>
      </c>
      <c r="BI20" s="29">
        <v>4.1192036838776086E-4</v>
      </c>
      <c r="BJ20" s="29">
        <v>2.3047396011258899E-4</v>
      </c>
      <c r="BK20" s="29">
        <v>2.3781431692653695E-4</v>
      </c>
      <c r="BL20" s="29">
        <v>5.2247220173297869E-4</v>
      </c>
      <c r="BM20" s="29">
        <v>1.4571671054587833E-3</v>
      </c>
      <c r="BN20" s="29">
        <v>0</v>
      </c>
      <c r="BO20" s="29">
        <v>9.8202127236571003E-5</v>
      </c>
      <c r="BP20" s="29">
        <v>5.4280769756930112E-4</v>
      </c>
      <c r="BQ20" s="29">
        <v>7.1944461655044196E-4</v>
      </c>
      <c r="BR20" s="29">
        <v>4.2160152080645457E-4</v>
      </c>
      <c r="BS20" s="29">
        <v>4.1391778646107029E-4</v>
      </c>
      <c r="BT20" s="29">
        <v>3.3737184392108345E-4</v>
      </c>
      <c r="BU20" s="29">
        <v>2.0869453358846103E-5</v>
      </c>
      <c r="BV20" s="29">
        <v>4.1418397046529096E-4</v>
      </c>
      <c r="BW20" s="37">
        <f t="shared" si="1"/>
        <v>1.0240588293632946</v>
      </c>
      <c r="BX20" s="37">
        <f t="shared" si="0"/>
        <v>0.91296050495492764</v>
      </c>
      <c r="BY20" s="39">
        <v>0.87732580923269854</v>
      </c>
    </row>
    <row r="21" spans="1:77">
      <c r="A21" s="6" t="s">
        <v>17</v>
      </c>
      <c r="B21" s="7" t="s">
        <v>110</v>
      </c>
      <c r="C21" s="28">
        <v>9.9606271768157059E-5</v>
      </c>
      <c r="D21" s="29">
        <v>2.2068428446352441E-5</v>
      </c>
      <c r="E21" s="29">
        <v>1.176293786504298E-4</v>
      </c>
      <c r="F21" s="29">
        <v>7.3804372330966477E-6</v>
      </c>
      <c r="G21" s="29">
        <v>2.7886137598831042E-6</v>
      </c>
      <c r="H21" s="29">
        <v>5.3554492635857234E-6</v>
      </c>
      <c r="I21" s="29">
        <v>8.6015651425729686E-6</v>
      </c>
      <c r="J21" s="29">
        <v>9.7935357350694828E-5</v>
      </c>
      <c r="K21" s="29">
        <v>1.3908652937525255E-4</v>
      </c>
      <c r="L21" s="29">
        <v>8.9576738287964181E-5</v>
      </c>
      <c r="M21" s="29">
        <v>1.6770097070995047E-4</v>
      </c>
      <c r="N21" s="29">
        <v>5.3828599193893537E-6</v>
      </c>
      <c r="O21" s="29">
        <v>1.1941786951193228E-6</v>
      </c>
      <c r="P21" s="29">
        <v>4.9385489795388806E-5</v>
      </c>
      <c r="Q21" s="29">
        <v>5.4000526473814791E-6</v>
      </c>
      <c r="R21" s="29">
        <v>3.7492496979502845E-5</v>
      </c>
      <c r="S21" s="29">
        <v>1.0020786375107276</v>
      </c>
      <c r="T21" s="29">
        <v>7.8601407640625646E-4</v>
      </c>
      <c r="U21" s="29">
        <v>1.7500323918759672E-5</v>
      </c>
      <c r="V21" s="29">
        <v>7.7119654002760826E-6</v>
      </c>
      <c r="W21" s="29">
        <v>4.3273902381495392E-6</v>
      </c>
      <c r="X21" s="29">
        <v>3.7312948123783814E-5</v>
      </c>
      <c r="Y21" s="29">
        <v>4.1662276094886484E-5</v>
      </c>
      <c r="Z21" s="29">
        <v>0</v>
      </c>
      <c r="AA21" s="29">
        <v>4.5417616488680386E-6</v>
      </c>
      <c r="AB21" s="29">
        <v>1.2346812598513869E-4</v>
      </c>
      <c r="AC21" s="29">
        <v>5.4586700130080929E-6</v>
      </c>
      <c r="AD21" s="29">
        <v>6.1655580218566696E-6</v>
      </c>
      <c r="AE21" s="29">
        <v>8.1623128667124187E-6</v>
      </c>
      <c r="AF21" s="29">
        <v>6.2659641273976342E-5</v>
      </c>
      <c r="AG21" s="29">
        <v>1.5184888134620479E-5</v>
      </c>
      <c r="AH21" s="29">
        <v>1.3533282396204501E-5</v>
      </c>
      <c r="AI21" s="29">
        <v>7.5165530905939023E-6</v>
      </c>
      <c r="AJ21" s="29">
        <v>2.1167320444236046E-5</v>
      </c>
      <c r="AK21" s="29">
        <v>2.4867940456602359E-5</v>
      </c>
      <c r="AL21" s="29">
        <v>1.7439268133968303E-5</v>
      </c>
      <c r="AM21" s="29">
        <v>0</v>
      </c>
      <c r="AN21" s="29">
        <v>4.8478161466975726E-6</v>
      </c>
      <c r="AO21" s="29">
        <v>0</v>
      </c>
      <c r="AP21" s="29">
        <v>2.696693595319927E-6</v>
      </c>
      <c r="AQ21" s="29">
        <v>3.737632707738936E-6</v>
      </c>
      <c r="AR21" s="29">
        <v>1.1684677131809667E-5</v>
      </c>
      <c r="AS21" s="29">
        <v>0</v>
      </c>
      <c r="AT21" s="29">
        <v>9.4879353965677607E-5</v>
      </c>
      <c r="AU21" s="29">
        <v>4.6407687557145637E-6</v>
      </c>
      <c r="AV21" s="29">
        <v>2.4991132967369159E-5</v>
      </c>
      <c r="AW21" s="29">
        <v>6.2283774661678867E-6</v>
      </c>
      <c r="AX21" s="29">
        <v>4.0977313105395702E-6</v>
      </c>
      <c r="AY21" s="29">
        <v>4.7102889097014347E-6</v>
      </c>
      <c r="AZ21" s="29">
        <v>0</v>
      </c>
      <c r="BA21" s="29">
        <v>1.4768094220006886E-5</v>
      </c>
      <c r="BB21" s="29">
        <v>5.550615437568897E-5</v>
      </c>
      <c r="BC21" s="29">
        <v>2.2299719871267195E-5</v>
      </c>
      <c r="BD21" s="29">
        <v>4.0292582456696682E-6</v>
      </c>
      <c r="BE21" s="29">
        <v>2.6599483354267088E-6</v>
      </c>
      <c r="BF21" s="29">
        <v>3.5477123567269778E-5</v>
      </c>
      <c r="BG21" s="29">
        <v>1.5001123529329458E-5</v>
      </c>
      <c r="BH21" s="29">
        <v>1.9468845916925214E-4</v>
      </c>
      <c r="BI21" s="29">
        <v>1.3440124071017937E-5</v>
      </c>
      <c r="BJ21" s="29">
        <v>1.9075171624277764E-5</v>
      </c>
      <c r="BK21" s="29">
        <v>1.5123078585651039E-5</v>
      </c>
      <c r="BL21" s="29">
        <v>5.0943080009349288E-5</v>
      </c>
      <c r="BM21" s="29">
        <v>2.5629988116123264E-5</v>
      </c>
      <c r="BN21" s="29">
        <v>0</v>
      </c>
      <c r="BO21" s="29">
        <v>5.8241157332035827E-6</v>
      </c>
      <c r="BP21" s="29">
        <v>1.7691901013770477E-5</v>
      </c>
      <c r="BQ21" s="29">
        <v>1.3521817736342388E-5</v>
      </c>
      <c r="BR21" s="29">
        <v>2.3693770543513088E-5</v>
      </c>
      <c r="BS21" s="29">
        <v>2.0387516083250685E-5</v>
      </c>
      <c r="BT21" s="29">
        <v>1.6559200626496771E-5</v>
      </c>
      <c r="BU21" s="29">
        <v>2.8767921637111293E-3</v>
      </c>
      <c r="BV21" s="29">
        <v>1.3590884676301999E-4</v>
      </c>
      <c r="BW21" s="37">
        <f t="shared" si="1"/>
        <v>1.0078814517602883</v>
      </c>
      <c r="BX21" s="37">
        <f t="shared" si="0"/>
        <v>0.89853818232872662</v>
      </c>
      <c r="BY21" s="39">
        <v>0.99464679161113079</v>
      </c>
    </row>
    <row r="22" spans="1:77">
      <c r="A22" s="6" t="s">
        <v>18</v>
      </c>
      <c r="B22" s="7" t="s">
        <v>195</v>
      </c>
      <c r="C22" s="28">
        <v>7.9684091338015555E-6</v>
      </c>
      <c r="D22" s="29">
        <v>8.7064164484689045E-6</v>
      </c>
      <c r="E22" s="29">
        <v>1.751006125049304E-5</v>
      </c>
      <c r="F22" s="29">
        <v>7.1433714471441484E-6</v>
      </c>
      <c r="G22" s="29">
        <v>8.9557453145466686E-6</v>
      </c>
      <c r="H22" s="29">
        <v>2.907528293888971E-5</v>
      </c>
      <c r="I22" s="29">
        <v>6.6871327969388258E-6</v>
      </c>
      <c r="J22" s="29">
        <v>1.4066014299680244E-4</v>
      </c>
      <c r="K22" s="29">
        <v>1.5997162944835744E-4</v>
      </c>
      <c r="L22" s="29">
        <v>1.228887627072483E-4</v>
      </c>
      <c r="M22" s="29">
        <v>7.646206115791238E-5</v>
      </c>
      <c r="N22" s="29">
        <v>7.2493492916125407E-6</v>
      </c>
      <c r="O22" s="29">
        <v>3.0548071194760183E-5</v>
      </c>
      <c r="P22" s="29">
        <v>9.3857574519762784E-5</v>
      </c>
      <c r="Q22" s="29">
        <v>2.0108989585668233E-5</v>
      </c>
      <c r="R22" s="29">
        <v>3.0668663740839551E-5</v>
      </c>
      <c r="S22" s="29">
        <v>9.0588029728027532E-6</v>
      </c>
      <c r="T22" s="29">
        <v>1.0011026166014818</v>
      </c>
      <c r="U22" s="29">
        <v>2.8588303346466735E-5</v>
      </c>
      <c r="V22" s="29">
        <v>1.5876368513206385E-5</v>
      </c>
      <c r="W22" s="29">
        <v>1.3119117224477656E-5</v>
      </c>
      <c r="X22" s="29">
        <v>1.2628233912858904E-5</v>
      </c>
      <c r="Y22" s="29">
        <v>3.1613933244564998E-5</v>
      </c>
      <c r="Z22" s="29">
        <v>0</v>
      </c>
      <c r="AA22" s="29">
        <v>1.3938834574643168E-5</v>
      </c>
      <c r="AB22" s="29">
        <v>3.5337899030251311E-5</v>
      </c>
      <c r="AC22" s="29">
        <v>9.7163474490314022E-6</v>
      </c>
      <c r="AD22" s="29">
        <v>3.1580813244780944E-5</v>
      </c>
      <c r="AE22" s="29">
        <v>1.6077696914244743E-5</v>
      </c>
      <c r="AF22" s="29">
        <v>9.6024938552698925E-5</v>
      </c>
      <c r="AG22" s="29">
        <v>1.5361620984662093E-5</v>
      </c>
      <c r="AH22" s="29">
        <v>4.442288773960618E-5</v>
      </c>
      <c r="AI22" s="29">
        <v>3.7561502302933109E-5</v>
      </c>
      <c r="AJ22" s="29">
        <v>2.6538870229495526E-5</v>
      </c>
      <c r="AK22" s="29">
        <v>3.9031343335363252E-5</v>
      </c>
      <c r="AL22" s="29">
        <v>6.8322981705998964E-5</v>
      </c>
      <c r="AM22" s="29">
        <v>0</v>
      </c>
      <c r="AN22" s="29">
        <v>1.9736865253225241E-5</v>
      </c>
      <c r="AO22" s="29">
        <v>0</v>
      </c>
      <c r="AP22" s="29">
        <v>5.0059433939624225E-6</v>
      </c>
      <c r="AQ22" s="29">
        <v>1.0107179404379089E-5</v>
      </c>
      <c r="AR22" s="29">
        <v>5.7977284276959141E-5</v>
      </c>
      <c r="AS22" s="29">
        <v>0</v>
      </c>
      <c r="AT22" s="29">
        <v>5.7413783971606309E-5</v>
      </c>
      <c r="AU22" s="29">
        <v>2.5984540407612096E-5</v>
      </c>
      <c r="AV22" s="29">
        <v>2.3782750817051818E-5</v>
      </c>
      <c r="AW22" s="29">
        <v>1.9241170603607583E-5</v>
      </c>
      <c r="AX22" s="29">
        <v>2.0477285056373241E-5</v>
      </c>
      <c r="AY22" s="29">
        <v>5.1958140507156751E-5</v>
      </c>
      <c r="AZ22" s="29">
        <v>0</v>
      </c>
      <c r="BA22" s="29">
        <v>8.6583296680067877E-5</v>
      </c>
      <c r="BB22" s="29">
        <v>1.4480820084234269E-4</v>
      </c>
      <c r="BC22" s="29">
        <v>3.2158611230129869E-4</v>
      </c>
      <c r="BD22" s="29">
        <v>1.4388849939285039E-5</v>
      </c>
      <c r="BE22" s="29">
        <v>1.0165808387309527E-5</v>
      </c>
      <c r="BF22" s="29">
        <v>1.1527246529590051E-4</v>
      </c>
      <c r="BG22" s="29">
        <v>9.1270083292324127E-5</v>
      </c>
      <c r="BH22" s="29">
        <v>5.3513095025643678E-4</v>
      </c>
      <c r="BI22" s="29">
        <v>2.5011517888119753E-4</v>
      </c>
      <c r="BJ22" s="29">
        <v>1.6150525485763344E-4</v>
      </c>
      <c r="BK22" s="29">
        <v>6.2114327477556474E-5</v>
      </c>
      <c r="BL22" s="29">
        <v>1.0637262245841064E-4</v>
      </c>
      <c r="BM22" s="29">
        <v>7.576607996766301E-4</v>
      </c>
      <c r="BN22" s="29">
        <v>0</v>
      </c>
      <c r="BO22" s="29">
        <v>2.8434171816916373E-5</v>
      </c>
      <c r="BP22" s="29">
        <v>5.8952806056432559E-5</v>
      </c>
      <c r="BQ22" s="29">
        <v>1.7860692477379735E-4</v>
      </c>
      <c r="BR22" s="29">
        <v>2.3037200973042265E-5</v>
      </c>
      <c r="BS22" s="29">
        <v>2.6949460041763946E-5</v>
      </c>
      <c r="BT22" s="29">
        <v>5.7726787474266902E-5</v>
      </c>
      <c r="BU22" s="29">
        <v>9.1885755987336908E-6</v>
      </c>
      <c r="BV22" s="29">
        <v>1.5117699321627538E-4</v>
      </c>
      <c r="BW22" s="37">
        <f t="shared" si="1"/>
        <v>1.0058986105747225</v>
      </c>
      <c r="BX22" s="37">
        <f t="shared" si="0"/>
        <v>0.8967704560632882</v>
      </c>
      <c r="BY22" s="39">
        <v>0.98298621063023472</v>
      </c>
    </row>
    <row r="23" spans="1:77">
      <c r="A23" s="6" t="s">
        <v>19</v>
      </c>
      <c r="B23" s="7" t="s">
        <v>112</v>
      </c>
      <c r="C23" s="28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1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37">
        <f t="shared" si="1"/>
        <v>1</v>
      </c>
      <c r="BX23" s="37">
        <f t="shared" si="0"/>
        <v>0.89151177527814296</v>
      </c>
      <c r="BY23" s="39">
        <v>1</v>
      </c>
    </row>
    <row r="24" spans="1:77">
      <c r="A24" s="6" t="s">
        <v>20</v>
      </c>
      <c r="B24" s="7" t="s">
        <v>196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1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0</v>
      </c>
      <c r="AL24" s="29">
        <v>0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29">
        <v>0</v>
      </c>
      <c r="AS24" s="29">
        <v>0</v>
      </c>
      <c r="AT24" s="29">
        <v>0</v>
      </c>
      <c r="AU24" s="29">
        <v>0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  <c r="BC24" s="29">
        <v>0</v>
      </c>
      <c r="BD24" s="29">
        <v>0</v>
      </c>
      <c r="BE24" s="29">
        <v>0</v>
      </c>
      <c r="BF24" s="29">
        <v>0</v>
      </c>
      <c r="BG24" s="29">
        <v>0</v>
      </c>
      <c r="BH24" s="29">
        <v>0</v>
      </c>
      <c r="BI24" s="29">
        <v>0</v>
      </c>
      <c r="BJ24" s="29">
        <v>0</v>
      </c>
      <c r="BK24" s="29">
        <v>0</v>
      </c>
      <c r="BL24" s="29">
        <v>0</v>
      </c>
      <c r="BM24" s="29">
        <v>0</v>
      </c>
      <c r="BN24" s="29">
        <v>0</v>
      </c>
      <c r="BO24" s="29">
        <v>0</v>
      </c>
      <c r="BP24" s="29">
        <v>0</v>
      </c>
      <c r="BQ24" s="29">
        <v>0</v>
      </c>
      <c r="BR24" s="29">
        <v>0</v>
      </c>
      <c r="BS24" s="29">
        <v>0</v>
      </c>
      <c r="BT24" s="29">
        <v>0</v>
      </c>
      <c r="BU24" s="29">
        <v>0</v>
      </c>
      <c r="BV24" s="29">
        <v>0</v>
      </c>
      <c r="BW24" s="37">
        <f t="shared" si="1"/>
        <v>1</v>
      </c>
      <c r="BX24" s="37">
        <f t="shared" si="0"/>
        <v>0.89151177527814296</v>
      </c>
      <c r="BY24" s="39">
        <v>1</v>
      </c>
    </row>
    <row r="25" spans="1:77">
      <c r="A25" s="6" t="s">
        <v>21</v>
      </c>
      <c r="B25" s="7" t="s">
        <v>114</v>
      </c>
      <c r="C25" s="28">
        <v>2.7965703248545486E-4</v>
      </c>
      <c r="D25" s="29">
        <v>1.1904814217239167E-4</v>
      </c>
      <c r="E25" s="29">
        <v>1.8746801410559092E-4</v>
      </c>
      <c r="F25" s="29">
        <v>1.8804593454576447E-4</v>
      </c>
      <c r="G25" s="29">
        <v>7.8685332772810649E-4</v>
      </c>
      <c r="H25" s="29">
        <v>1.6033290683685477E-3</v>
      </c>
      <c r="I25" s="29">
        <v>5.2558289640315029E-5</v>
      </c>
      <c r="J25" s="29">
        <v>4.0286674211252669E-4</v>
      </c>
      <c r="K25" s="29">
        <v>8.338022099852542E-5</v>
      </c>
      <c r="L25" s="29">
        <v>1.3965201195463182E-4</v>
      </c>
      <c r="M25" s="29">
        <v>8.0298439294896516E-5</v>
      </c>
      <c r="N25" s="29">
        <v>6.1509780759018293E-5</v>
      </c>
      <c r="O25" s="29">
        <v>7.8878506877287524E-5</v>
      </c>
      <c r="P25" s="29">
        <v>4.9272131040240682E-5</v>
      </c>
      <c r="Q25" s="29">
        <v>2.4518241220105593E-4</v>
      </c>
      <c r="R25" s="29">
        <v>9.2235449471823327E-5</v>
      </c>
      <c r="S25" s="29">
        <v>3.4011925788776542E-5</v>
      </c>
      <c r="T25" s="29">
        <v>7.452512712752698E-5</v>
      </c>
      <c r="U25" s="29">
        <v>5.1668956276324526E-4</v>
      </c>
      <c r="V25" s="29">
        <v>3.9147366835938095E-4</v>
      </c>
      <c r="W25" s="29">
        <v>1.0038964532873109</v>
      </c>
      <c r="X25" s="29">
        <v>2.6099047361712251E-5</v>
      </c>
      <c r="Y25" s="29">
        <v>4.8864265054888721E-5</v>
      </c>
      <c r="Z25" s="29">
        <v>0</v>
      </c>
      <c r="AA25" s="29">
        <v>1.6184977819844372E-4</v>
      </c>
      <c r="AB25" s="29">
        <v>4.7323118985032351E-4</v>
      </c>
      <c r="AC25" s="29">
        <v>1.5198123115503975E-4</v>
      </c>
      <c r="AD25" s="29">
        <v>3.0151197643841859E-4</v>
      </c>
      <c r="AE25" s="29">
        <v>9.3702948765027444E-5</v>
      </c>
      <c r="AF25" s="29">
        <v>4.2601999373453601E-5</v>
      </c>
      <c r="AG25" s="29">
        <v>6.2064798840273967E-5</v>
      </c>
      <c r="AH25" s="29">
        <v>5.0001190906496101E-5</v>
      </c>
      <c r="AI25" s="29">
        <v>4.7413807367837639E-5</v>
      </c>
      <c r="AJ25" s="29">
        <v>4.6812056987245033E-5</v>
      </c>
      <c r="AK25" s="29">
        <v>1.0189979803129114E-4</v>
      </c>
      <c r="AL25" s="29">
        <v>3.1182307241959692E-5</v>
      </c>
      <c r="AM25" s="29">
        <v>0</v>
      </c>
      <c r="AN25" s="29">
        <v>1.1220220020325932E-5</v>
      </c>
      <c r="AO25" s="29">
        <v>0</v>
      </c>
      <c r="AP25" s="29">
        <v>8.4830315015822468E-6</v>
      </c>
      <c r="AQ25" s="29">
        <v>2.4756472402433714E-5</v>
      </c>
      <c r="AR25" s="29">
        <v>7.8486475799349458E-5</v>
      </c>
      <c r="AS25" s="29">
        <v>0</v>
      </c>
      <c r="AT25" s="29">
        <v>1.7458266378075731E-4</v>
      </c>
      <c r="AU25" s="29">
        <v>9.7634117876788213E-5</v>
      </c>
      <c r="AV25" s="29">
        <v>1.7596371773631367E-4</v>
      </c>
      <c r="AW25" s="29">
        <v>5.0066053094875967E-4</v>
      </c>
      <c r="AX25" s="29">
        <v>2.1668158025391288E-4</v>
      </c>
      <c r="AY25" s="29">
        <v>4.1068898273578988E-5</v>
      </c>
      <c r="AZ25" s="29">
        <v>0</v>
      </c>
      <c r="BA25" s="29">
        <v>2.7658904684439847E-4</v>
      </c>
      <c r="BB25" s="29">
        <v>1.7527879075192405E-4</v>
      </c>
      <c r="BC25" s="29">
        <v>3.6273731347378718E-5</v>
      </c>
      <c r="BD25" s="29">
        <v>4.2271053814101262E-5</v>
      </c>
      <c r="BE25" s="29">
        <v>1.0693485971171341E-5</v>
      </c>
      <c r="BF25" s="29">
        <v>8.937254316860883E-4</v>
      </c>
      <c r="BG25" s="29">
        <v>9.242834033588441E-5</v>
      </c>
      <c r="BH25" s="29">
        <v>6.1081011342612471E-5</v>
      </c>
      <c r="BI25" s="29">
        <v>2.3157930641067698E-4</v>
      </c>
      <c r="BJ25" s="29">
        <v>1.0977428946126524E-4</v>
      </c>
      <c r="BK25" s="29">
        <v>7.9457751816123417E-5</v>
      </c>
      <c r="BL25" s="29">
        <v>7.1061251572043419E-5</v>
      </c>
      <c r="BM25" s="29">
        <v>9.9360594774653449E-5</v>
      </c>
      <c r="BN25" s="29">
        <v>0</v>
      </c>
      <c r="BO25" s="29">
        <v>7.9491335438138368E-5</v>
      </c>
      <c r="BP25" s="29">
        <v>6.433857184714225E-5</v>
      </c>
      <c r="BQ25" s="29">
        <v>2.1007028104967236E-4</v>
      </c>
      <c r="BR25" s="29">
        <v>7.8287783977957359E-5</v>
      </c>
      <c r="BS25" s="29">
        <v>1.228765497298767E-4</v>
      </c>
      <c r="BT25" s="29">
        <v>1.658025410470904E-4</v>
      </c>
      <c r="BU25" s="29">
        <v>2.839126349670118E-5</v>
      </c>
      <c r="BV25" s="29">
        <v>1.0458827811337845E-4</v>
      </c>
      <c r="BW25" s="37">
        <f t="shared" si="1"/>
        <v>1.0153655638701007</v>
      </c>
      <c r="BX25" s="37">
        <f t="shared" si="0"/>
        <v>0.9052103564021261</v>
      </c>
      <c r="BY25" s="39">
        <v>0.98759508559712306</v>
      </c>
    </row>
    <row r="26" spans="1:77">
      <c r="A26" s="6" t="s">
        <v>22</v>
      </c>
      <c r="B26" s="7" t="s">
        <v>197</v>
      </c>
      <c r="C26" s="28">
        <v>2.8087300989663392E-4</v>
      </c>
      <c r="D26" s="29">
        <v>8.9196074963466794E-5</v>
      </c>
      <c r="E26" s="29">
        <v>3.8339668929805059E-4</v>
      </c>
      <c r="F26" s="29">
        <v>4.5166342113390122E-5</v>
      </c>
      <c r="G26" s="29">
        <v>5.4954404189424991E-4</v>
      </c>
      <c r="H26" s="29">
        <v>4.3510256762905291E-5</v>
      </c>
      <c r="I26" s="29">
        <v>4.5344080744479514E-5</v>
      </c>
      <c r="J26" s="29">
        <v>1.1150012138114709E-3</v>
      </c>
      <c r="K26" s="29">
        <v>4.9153869201595006E-3</v>
      </c>
      <c r="L26" s="29">
        <v>1.8155538169641783E-3</v>
      </c>
      <c r="M26" s="29">
        <v>3.2083639203532846E-3</v>
      </c>
      <c r="N26" s="29">
        <v>1.3330656297640396E-3</v>
      </c>
      <c r="O26" s="29">
        <v>1.6790403622226775E-4</v>
      </c>
      <c r="P26" s="29">
        <v>5.4490776250778648E-4</v>
      </c>
      <c r="Q26" s="29">
        <v>2.660941371887683E-4</v>
      </c>
      <c r="R26" s="29">
        <v>5.0840970571559493E-4</v>
      </c>
      <c r="S26" s="29">
        <v>5.8943570310938558E-5</v>
      </c>
      <c r="T26" s="29">
        <v>3.0600584073845502E-3</v>
      </c>
      <c r="U26" s="29">
        <v>1.6454813312567548E-4</v>
      </c>
      <c r="V26" s="29">
        <v>1.3606196844642983E-4</v>
      </c>
      <c r="W26" s="29">
        <v>3.2445902357407977E-5</v>
      </c>
      <c r="X26" s="29">
        <v>1.0108352084943422</v>
      </c>
      <c r="Y26" s="29">
        <v>3.5729031590697007E-3</v>
      </c>
      <c r="Z26" s="29">
        <v>0</v>
      </c>
      <c r="AA26" s="29">
        <v>4.5016578702786189E-5</v>
      </c>
      <c r="AB26" s="29">
        <v>1.9035600238961821E-4</v>
      </c>
      <c r="AC26" s="29">
        <v>1.6920217142629145E-5</v>
      </c>
      <c r="AD26" s="29">
        <v>6.5710244816417185E-5</v>
      </c>
      <c r="AE26" s="29">
        <v>2.2661309213241264E-4</v>
      </c>
      <c r="AF26" s="29">
        <v>2.0802896338358162E-3</v>
      </c>
      <c r="AG26" s="29">
        <v>6.7780260401467619E-5</v>
      </c>
      <c r="AH26" s="29">
        <v>1.450997866838784E-4</v>
      </c>
      <c r="AI26" s="29">
        <v>7.2151290724865944E-4</v>
      </c>
      <c r="AJ26" s="29">
        <v>7.9609433670928693E-5</v>
      </c>
      <c r="AK26" s="29">
        <v>2.2016824350189661E-3</v>
      </c>
      <c r="AL26" s="29">
        <v>3.3381826614854737E-4</v>
      </c>
      <c r="AM26" s="29">
        <v>0</v>
      </c>
      <c r="AN26" s="29">
        <v>1.4388338438044675E-3</v>
      </c>
      <c r="AO26" s="29">
        <v>0</v>
      </c>
      <c r="AP26" s="29">
        <v>7.0651793611172382E-5</v>
      </c>
      <c r="AQ26" s="29">
        <v>3.1177073034529586E-4</v>
      </c>
      <c r="AR26" s="29">
        <v>1.1945796592857063E-4</v>
      </c>
      <c r="AS26" s="29">
        <v>0</v>
      </c>
      <c r="AT26" s="29">
        <v>4.5501962030119721E-3</v>
      </c>
      <c r="AU26" s="29">
        <v>8.2564065222162379E-5</v>
      </c>
      <c r="AV26" s="29">
        <v>6.7977745237349718E-4</v>
      </c>
      <c r="AW26" s="29">
        <v>4.8073520083880157E-4</v>
      </c>
      <c r="AX26" s="29">
        <v>8.7510094754133594E-4</v>
      </c>
      <c r="AY26" s="29">
        <v>8.5667757685464383E-5</v>
      </c>
      <c r="AZ26" s="29">
        <v>0</v>
      </c>
      <c r="BA26" s="29">
        <v>1.1993421194843644E-3</v>
      </c>
      <c r="BB26" s="29">
        <v>4.3986008639686441E-4</v>
      </c>
      <c r="BC26" s="29">
        <v>1.5402860451396773E-4</v>
      </c>
      <c r="BD26" s="29">
        <v>9.4243343026067687E-5</v>
      </c>
      <c r="BE26" s="29">
        <v>4.1423366482261916E-5</v>
      </c>
      <c r="BF26" s="29">
        <v>1.1977616437560591E-4</v>
      </c>
      <c r="BG26" s="29">
        <v>5.2251313775261767E-5</v>
      </c>
      <c r="BH26" s="29">
        <v>2.9483739009884748E-4</v>
      </c>
      <c r="BI26" s="29">
        <v>1.3135747041813597E-4</v>
      </c>
      <c r="BJ26" s="29">
        <v>1.1437370420957971E-4</v>
      </c>
      <c r="BK26" s="29">
        <v>1.0225619245006639E-4</v>
      </c>
      <c r="BL26" s="29">
        <v>5.5634474161348792E-5</v>
      </c>
      <c r="BM26" s="29">
        <v>1.4452204119545456E-4</v>
      </c>
      <c r="BN26" s="29">
        <v>0</v>
      </c>
      <c r="BO26" s="29">
        <v>6.5592042761884506E-5</v>
      </c>
      <c r="BP26" s="29">
        <v>3.0200953466065619E-4</v>
      </c>
      <c r="BQ26" s="29">
        <v>3.5322982985465016E-4</v>
      </c>
      <c r="BR26" s="29">
        <v>1.1376281188885149E-4</v>
      </c>
      <c r="BS26" s="29">
        <v>1.9109825182881719E-4</v>
      </c>
      <c r="BT26" s="29">
        <v>1.0855400183279258E-4</v>
      </c>
      <c r="BU26" s="29">
        <v>1.8589664203721124E-3</v>
      </c>
      <c r="BV26" s="29">
        <v>6.9328203596445096E-4</v>
      </c>
      <c r="BW26" s="37">
        <f t="shared" si="1"/>
        <v>1.0546714532917041</v>
      </c>
      <c r="BX26" s="37">
        <f t="shared" si="0"/>
        <v>0.94025201965926608</v>
      </c>
      <c r="BY26" s="39">
        <v>0.94509477396287411</v>
      </c>
    </row>
    <row r="27" spans="1:77">
      <c r="A27" s="6" t="s">
        <v>23</v>
      </c>
      <c r="B27" s="7" t="s">
        <v>116</v>
      </c>
      <c r="C27" s="28">
        <v>1.3402693259044696E-4</v>
      </c>
      <c r="D27" s="29">
        <v>7.1052057764089447E-5</v>
      </c>
      <c r="E27" s="29">
        <v>7.5573706941602526E-4</v>
      </c>
      <c r="F27" s="29">
        <v>5.8716671828585302E-5</v>
      </c>
      <c r="G27" s="29">
        <v>2.4667628038387311E-4</v>
      </c>
      <c r="H27" s="29">
        <v>6.849443431336241E-4</v>
      </c>
      <c r="I27" s="29">
        <v>7.9850652151956911E-5</v>
      </c>
      <c r="J27" s="29">
        <v>3.1814308088877032E-5</v>
      </c>
      <c r="K27" s="29">
        <v>5.2368448797587422E-5</v>
      </c>
      <c r="L27" s="29">
        <v>8.363233399711946E-5</v>
      </c>
      <c r="M27" s="29">
        <v>7.7294431008970453E-5</v>
      </c>
      <c r="N27" s="29">
        <v>3.6538103874632123E-5</v>
      </c>
      <c r="O27" s="29">
        <v>8.9572082479631115E-6</v>
      </c>
      <c r="P27" s="29">
        <v>1.1445339558255734E-4</v>
      </c>
      <c r="Q27" s="29">
        <v>1.7086167575758291E-4</v>
      </c>
      <c r="R27" s="29">
        <v>5.7866594019110184E-5</v>
      </c>
      <c r="S27" s="29">
        <v>4.2856777923631902E-5</v>
      </c>
      <c r="T27" s="29">
        <v>8.4736761281834091E-5</v>
      </c>
      <c r="U27" s="29">
        <v>1.9152814095781215E-4</v>
      </c>
      <c r="V27" s="29">
        <v>9.3175396996009635E-5</v>
      </c>
      <c r="W27" s="29">
        <v>1.1356034518349415E-4</v>
      </c>
      <c r="X27" s="29">
        <v>5.7540343502776646E-5</v>
      </c>
      <c r="Y27" s="29">
        <v>1.0036490888895053</v>
      </c>
      <c r="Z27" s="29">
        <v>0</v>
      </c>
      <c r="AA27" s="29">
        <v>8.2239599619724095E-5</v>
      </c>
      <c r="AB27" s="29">
        <v>1.8828555345693353E-4</v>
      </c>
      <c r="AC27" s="29">
        <v>5.2191226845869423E-5</v>
      </c>
      <c r="AD27" s="29">
        <v>5.0364750297705693E-5</v>
      </c>
      <c r="AE27" s="29">
        <v>1.2389796605813099E-4</v>
      </c>
      <c r="AF27" s="29">
        <v>2.3369810628929397E-4</v>
      </c>
      <c r="AG27" s="29">
        <v>5.4660303252186819E-5</v>
      </c>
      <c r="AH27" s="29">
        <v>8.3743075782736391E-4</v>
      </c>
      <c r="AI27" s="29">
        <v>6.6568760836693028E-4</v>
      </c>
      <c r="AJ27" s="29">
        <v>2.3423719132098953E-4</v>
      </c>
      <c r="AK27" s="29">
        <v>7.8140568390387818E-4</v>
      </c>
      <c r="AL27" s="29">
        <v>2.2470046435448061E-4</v>
      </c>
      <c r="AM27" s="29">
        <v>0</v>
      </c>
      <c r="AN27" s="29">
        <v>1.2806097554486013E-4</v>
      </c>
      <c r="AO27" s="29">
        <v>0</v>
      </c>
      <c r="AP27" s="29">
        <v>1.889323743599258E-5</v>
      </c>
      <c r="AQ27" s="29">
        <v>2.113790786228485E-4</v>
      </c>
      <c r="AR27" s="29">
        <v>2.9812958875200028E-4</v>
      </c>
      <c r="AS27" s="29">
        <v>0</v>
      </c>
      <c r="AT27" s="29">
        <v>2.8033665022098963E-4</v>
      </c>
      <c r="AU27" s="29">
        <v>9.6630870419288283E-5</v>
      </c>
      <c r="AV27" s="29">
        <v>8.8495438908855806E-5</v>
      </c>
      <c r="AW27" s="29">
        <v>2.3667184737970382E-4</v>
      </c>
      <c r="AX27" s="29">
        <v>1.7128110711079703E-4</v>
      </c>
      <c r="AY27" s="29">
        <v>4.9355476686552472E-5</v>
      </c>
      <c r="AZ27" s="29">
        <v>0</v>
      </c>
      <c r="BA27" s="29">
        <v>6.0287071466367408E-4</v>
      </c>
      <c r="BB27" s="29">
        <v>6.1412031320624141E-5</v>
      </c>
      <c r="BC27" s="29">
        <v>5.7104197322972314E-5</v>
      </c>
      <c r="BD27" s="29">
        <v>4.0542623029277101E-5</v>
      </c>
      <c r="BE27" s="29">
        <v>7.1472828621090987E-6</v>
      </c>
      <c r="BF27" s="29">
        <v>1.6520887690451349E-4</v>
      </c>
      <c r="BG27" s="29">
        <v>8.5466797391041987E-5</v>
      </c>
      <c r="BH27" s="29">
        <v>8.8248310515929727E-5</v>
      </c>
      <c r="BI27" s="29">
        <v>1.4709777626339065E-4</v>
      </c>
      <c r="BJ27" s="29">
        <v>4.3960671280339467E-5</v>
      </c>
      <c r="BK27" s="29">
        <v>1.0923811160544269E-4</v>
      </c>
      <c r="BL27" s="29">
        <v>1.1458361388070214E-4</v>
      </c>
      <c r="BM27" s="29">
        <v>2.0877168510175293E-4</v>
      </c>
      <c r="BN27" s="29">
        <v>0</v>
      </c>
      <c r="BO27" s="29">
        <v>1.6105434682294755E-4</v>
      </c>
      <c r="BP27" s="29">
        <v>1.6859930708068474E-3</v>
      </c>
      <c r="BQ27" s="29">
        <v>1.2090147204078202E-4</v>
      </c>
      <c r="BR27" s="29">
        <v>4.2273239066052043E-5</v>
      </c>
      <c r="BS27" s="29">
        <v>1.4448764122235535E-4</v>
      </c>
      <c r="BT27" s="29">
        <v>1.435153965195383E-4</v>
      </c>
      <c r="BU27" s="29">
        <v>9.2409400300577313E-4</v>
      </c>
      <c r="BV27" s="29">
        <v>8.4181579136700382E-4</v>
      </c>
      <c r="BW27" s="37">
        <f t="shared" si="1"/>
        <v>1.0178010982976631</v>
      </c>
      <c r="BX27" s="37">
        <f t="shared" si="0"/>
        <v>0.90738166402339326</v>
      </c>
      <c r="BY27" s="39">
        <v>0.93727957419871588</v>
      </c>
    </row>
    <row r="28" spans="1:77">
      <c r="A28" s="6" t="s">
        <v>24</v>
      </c>
      <c r="B28" s="7" t="s">
        <v>198</v>
      </c>
      <c r="C28" s="28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1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0</v>
      </c>
      <c r="BT28" s="29">
        <v>0</v>
      </c>
      <c r="BU28" s="29">
        <v>0</v>
      </c>
      <c r="BV28" s="29">
        <v>0</v>
      </c>
      <c r="BW28" s="37">
        <f t="shared" si="1"/>
        <v>1</v>
      </c>
      <c r="BX28" s="37">
        <f t="shared" si="0"/>
        <v>0.89151177527814296</v>
      </c>
      <c r="BY28" s="39">
        <v>1</v>
      </c>
    </row>
    <row r="29" spans="1:77">
      <c r="A29" s="6" t="s">
        <v>25</v>
      </c>
      <c r="B29" s="7" t="s">
        <v>199</v>
      </c>
      <c r="C29" s="28">
        <v>5.3006912645449157E-5</v>
      </c>
      <c r="D29" s="29">
        <v>3.716969360345038E-5</v>
      </c>
      <c r="E29" s="29">
        <v>4.9517762860931523E-5</v>
      </c>
      <c r="F29" s="29">
        <v>6.5574331090710315E-5</v>
      </c>
      <c r="G29" s="29">
        <v>2.1487367392707429E-5</v>
      </c>
      <c r="H29" s="29">
        <v>6.8652237173854604E-5</v>
      </c>
      <c r="I29" s="29">
        <v>1.9454632536256426E-5</v>
      </c>
      <c r="J29" s="29">
        <v>2.5325574992617974E-5</v>
      </c>
      <c r="K29" s="29">
        <v>2.1534350778462267E-5</v>
      </c>
      <c r="L29" s="29">
        <v>4.0130861754899736E-5</v>
      </c>
      <c r="M29" s="29">
        <v>3.6169118131846846E-5</v>
      </c>
      <c r="N29" s="29">
        <v>7.5236446642179362E-6</v>
      </c>
      <c r="O29" s="29">
        <v>2.0944603735299331E-5</v>
      </c>
      <c r="P29" s="29">
        <v>2.4341065583288E-5</v>
      </c>
      <c r="Q29" s="29">
        <v>3.2674697442138587E-5</v>
      </c>
      <c r="R29" s="29">
        <v>6.1007197451641321E-5</v>
      </c>
      <c r="S29" s="29">
        <v>6.5842521886670338E-5</v>
      </c>
      <c r="T29" s="29">
        <v>4.2608328922955729E-5</v>
      </c>
      <c r="U29" s="29">
        <v>1.9354282587407011E-4</v>
      </c>
      <c r="V29" s="29">
        <v>9.0904340763278281E-5</v>
      </c>
      <c r="W29" s="29">
        <v>2.3938300213989373E-4</v>
      </c>
      <c r="X29" s="29">
        <v>7.1861454423389538E-5</v>
      </c>
      <c r="Y29" s="29">
        <v>4.8266522842746123E-5</v>
      </c>
      <c r="Z29" s="29">
        <v>0</v>
      </c>
      <c r="AA29" s="29">
        <v>1.0559977847930295</v>
      </c>
      <c r="AB29" s="29">
        <v>1.0729590896178677E-3</v>
      </c>
      <c r="AC29" s="29">
        <v>4.7157761166925357E-5</v>
      </c>
      <c r="AD29" s="29">
        <v>9.6476523909550525E-5</v>
      </c>
      <c r="AE29" s="29">
        <v>1.0777454648042432E-4</v>
      </c>
      <c r="AF29" s="29">
        <v>2.5520637343238217E-5</v>
      </c>
      <c r="AG29" s="29">
        <v>8.192040740378981E-5</v>
      </c>
      <c r="AH29" s="29">
        <v>1.7587436570839588E-5</v>
      </c>
      <c r="AI29" s="29">
        <v>4.1666840695037183E-5</v>
      </c>
      <c r="AJ29" s="29">
        <v>2.3616641357417796E-5</v>
      </c>
      <c r="AK29" s="29">
        <v>4.3219047421916926E-5</v>
      </c>
      <c r="AL29" s="29">
        <v>2.7761703043810313E-5</v>
      </c>
      <c r="AM29" s="29">
        <v>0</v>
      </c>
      <c r="AN29" s="29">
        <v>9.9315709553362701E-6</v>
      </c>
      <c r="AO29" s="29">
        <v>0</v>
      </c>
      <c r="AP29" s="29">
        <v>1.2782166172579573E-5</v>
      </c>
      <c r="AQ29" s="29">
        <v>1.3515387652745902E-5</v>
      </c>
      <c r="AR29" s="29">
        <v>3.3356825317255412E-5</v>
      </c>
      <c r="AS29" s="29">
        <v>0</v>
      </c>
      <c r="AT29" s="29">
        <v>2.8801366284249443E-4</v>
      </c>
      <c r="AU29" s="29">
        <v>4.9861300915148941E-5</v>
      </c>
      <c r="AV29" s="29">
        <v>8.8303288394976816E-3</v>
      </c>
      <c r="AW29" s="29">
        <v>2.5099938164537035E-2</v>
      </c>
      <c r="AX29" s="29">
        <v>7.2124977108611087E-3</v>
      </c>
      <c r="AY29" s="29">
        <v>8.8907846936527371E-4</v>
      </c>
      <c r="AZ29" s="29">
        <v>0</v>
      </c>
      <c r="BA29" s="29">
        <v>3.6209918610234919E-4</v>
      </c>
      <c r="BB29" s="29">
        <v>7.7298155147039792E-5</v>
      </c>
      <c r="BC29" s="29">
        <v>3.3680105177464695E-5</v>
      </c>
      <c r="BD29" s="29">
        <v>3.6460324780661764E-4</v>
      </c>
      <c r="BE29" s="29">
        <v>3.025975845452703E-4</v>
      </c>
      <c r="BF29" s="29">
        <v>6.3488940512315136E-5</v>
      </c>
      <c r="BG29" s="29">
        <v>3.4193554141875783E-4</v>
      </c>
      <c r="BH29" s="29">
        <v>2.8228667386162096E-5</v>
      </c>
      <c r="BI29" s="29">
        <v>2.0513979821021569E-4</v>
      </c>
      <c r="BJ29" s="29">
        <v>1.2506201179599897E-4</v>
      </c>
      <c r="BK29" s="29">
        <v>4.0869086849775057E-5</v>
      </c>
      <c r="BL29" s="29">
        <v>8.4610167224742386E-5</v>
      </c>
      <c r="BM29" s="29">
        <v>2.4016545684680268E-5</v>
      </c>
      <c r="BN29" s="29">
        <v>0</v>
      </c>
      <c r="BO29" s="29">
        <v>1.4915545706272842E-5</v>
      </c>
      <c r="BP29" s="29">
        <v>3.2335804538568241E-5</v>
      </c>
      <c r="BQ29" s="29">
        <v>9.6498471408653944E-5</v>
      </c>
      <c r="BR29" s="29">
        <v>4.5661912133419666E-5</v>
      </c>
      <c r="BS29" s="29">
        <v>6.4255359370213249E-5</v>
      </c>
      <c r="BT29" s="29">
        <v>6.789707750980942E-5</v>
      </c>
      <c r="BU29" s="29">
        <v>5.7106982338425869E-6</v>
      </c>
      <c r="BV29" s="29">
        <v>7.0892165658562674E-4</v>
      </c>
      <c r="BW29" s="37">
        <f t="shared" si="1"/>
        <v>1.104449498138196</v>
      </c>
      <c r="BX29" s="37">
        <f t="shared" si="0"/>
        <v>0.98462973279023713</v>
      </c>
      <c r="BY29" s="39">
        <v>0.67896535390445256</v>
      </c>
    </row>
    <row r="30" spans="1:77">
      <c r="A30" s="6" t="s">
        <v>26</v>
      </c>
      <c r="B30" s="7" t="s">
        <v>119</v>
      </c>
      <c r="C30" s="28">
        <v>1.698051158039833E-4</v>
      </c>
      <c r="D30" s="29">
        <v>4.6369545874905976E-5</v>
      </c>
      <c r="E30" s="29">
        <v>1.2893255587721262E-5</v>
      </c>
      <c r="F30" s="29">
        <v>7.2679106518651807E-6</v>
      </c>
      <c r="G30" s="29">
        <v>5.6465893661384484E-6</v>
      </c>
      <c r="H30" s="29">
        <v>1.1786022219765048E-5</v>
      </c>
      <c r="I30" s="29">
        <v>1.6728258859575471E-5</v>
      </c>
      <c r="J30" s="29">
        <v>4.6087123951588862E-6</v>
      </c>
      <c r="K30" s="29">
        <v>5.9972819281280085E-6</v>
      </c>
      <c r="L30" s="29">
        <v>9.8793730631875416E-6</v>
      </c>
      <c r="M30" s="29">
        <v>1.2862819859984923E-5</v>
      </c>
      <c r="N30" s="29">
        <v>1.4888127624708895E-6</v>
      </c>
      <c r="O30" s="29">
        <v>2.9255467200924255E-6</v>
      </c>
      <c r="P30" s="29">
        <v>4.0184289504352628E-6</v>
      </c>
      <c r="Q30" s="29">
        <v>6.7042635669181986E-6</v>
      </c>
      <c r="R30" s="29">
        <v>4.1520710804315413E-5</v>
      </c>
      <c r="S30" s="29">
        <v>7.9293217991338232E-6</v>
      </c>
      <c r="T30" s="29">
        <v>7.2600528593227945E-6</v>
      </c>
      <c r="U30" s="29">
        <v>8.9012535867102937E-5</v>
      </c>
      <c r="V30" s="29">
        <v>2.6378703363073605E-5</v>
      </c>
      <c r="W30" s="29">
        <v>1.041280562056029E-3</v>
      </c>
      <c r="X30" s="29">
        <v>3.0515785586350486E-5</v>
      </c>
      <c r="Y30" s="29">
        <v>2.5508646856920675E-5</v>
      </c>
      <c r="Z30" s="29">
        <v>0</v>
      </c>
      <c r="AA30" s="29">
        <v>1.1380483402783797E-3</v>
      </c>
      <c r="AB30" s="29">
        <v>1.0048355291476845</v>
      </c>
      <c r="AC30" s="29">
        <v>4.6918515387748586E-5</v>
      </c>
      <c r="AD30" s="29">
        <v>1.7913546806673137E-3</v>
      </c>
      <c r="AE30" s="29">
        <v>1.2872435117106514E-4</v>
      </c>
      <c r="AF30" s="29">
        <v>1.4086805087973637E-4</v>
      </c>
      <c r="AG30" s="29">
        <v>9.3121637872400318E-5</v>
      </c>
      <c r="AH30" s="29">
        <v>8.228812591386627E-5</v>
      </c>
      <c r="AI30" s="29">
        <v>1.0352214355184106E-4</v>
      </c>
      <c r="AJ30" s="29">
        <v>3.3735377186159561E-4</v>
      </c>
      <c r="AK30" s="29">
        <v>4.9031595951986502E-5</v>
      </c>
      <c r="AL30" s="29">
        <v>1.5575141158571539E-4</v>
      </c>
      <c r="AM30" s="29">
        <v>0</v>
      </c>
      <c r="AN30" s="29">
        <v>1.9467329935181314E-6</v>
      </c>
      <c r="AO30" s="29">
        <v>0</v>
      </c>
      <c r="AP30" s="29">
        <v>8.9310005410355429E-5</v>
      </c>
      <c r="AQ30" s="29">
        <v>6.2884031396935632E-5</v>
      </c>
      <c r="AR30" s="29">
        <v>7.0111230011606922E-5</v>
      </c>
      <c r="AS30" s="29">
        <v>0</v>
      </c>
      <c r="AT30" s="29">
        <v>8.4457962596504562E-5</v>
      </c>
      <c r="AU30" s="29">
        <v>6.1073700177295141E-6</v>
      </c>
      <c r="AV30" s="29">
        <v>9.2746708267207564E-4</v>
      </c>
      <c r="AW30" s="29">
        <v>9.6770030542829284E-4</v>
      </c>
      <c r="AX30" s="29">
        <v>5.0713204758501577E-4</v>
      </c>
      <c r="AY30" s="29">
        <v>1.026895455179567E-4</v>
      </c>
      <c r="AZ30" s="29">
        <v>0</v>
      </c>
      <c r="BA30" s="29">
        <v>1.8361954776007218E-4</v>
      </c>
      <c r="BB30" s="29">
        <v>3.1039678264945184E-5</v>
      </c>
      <c r="BC30" s="29">
        <v>5.8249857002563015E-6</v>
      </c>
      <c r="BD30" s="29">
        <v>3.7494553907390851E-5</v>
      </c>
      <c r="BE30" s="29">
        <v>3.0152869022247828E-5</v>
      </c>
      <c r="BF30" s="29">
        <v>1.096117459760858E-5</v>
      </c>
      <c r="BG30" s="29">
        <v>3.8866369124802539E-5</v>
      </c>
      <c r="BH30" s="29">
        <v>4.7115404966512981E-6</v>
      </c>
      <c r="BI30" s="29">
        <v>3.7366458661264521E-5</v>
      </c>
      <c r="BJ30" s="29">
        <v>4.4076654918430999E-5</v>
      </c>
      <c r="BK30" s="29">
        <v>2.5591355669781922E-5</v>
      </c>
      <c r="BL30" s="29">
        <v>5.7520913711344262E-5</v>
      </c>
      <c r="BM30" s="29">
        <v>8.9058440158003907E-6</v>
      </c>
      <c r="BN30" s="29">
        <v>0</v>
      </c>
      <c r="BO30" s="29">
        <v>3.570383277902486E-6</v>
      </c>
      <c r="BP30" s="29">
        <v>9.9045929673431301E-6</v>
      </c>
      <c r="BQ30" s="29">
        <v>5.3282136190205051E-5</v>
      </c>
      <c r="BR30" s="29">
        <v>9.4172445216330795E-5</v>
      </c>
      <c r="BS30" s="29">
        <v>9.8123315852938296E-5</v>
      </c>
      <c r="BT30" s="29">
        <v>3.2149156282525488E-5</v>
      </c>
      <c r="BU30" s="29">
        <v>2.5298970294792005E-4</v>
      </c>
      <c r="BV30" s="29">
        <v>2.448988563740761E-4</v>
      </c>
      <c r="BW30" s="37">
        <f t="shared" si="1"/>
        <v>1.0146159288781991</v>
      </c>
      <c r="BX30" s="37">
        <f t="shared" si="0"/>
        <v>0.90454204797968518</v>
      </c>
      <c r="BY30" s="39">
        <v>0.95032941930271753</v>
      </c>
    </row>
    <row r="31" spans="1:77">
      <c r="A31" s="6" t="s">
        <v>27</v>
      </c>
      <c r="B31" s="7" t="s">
        <v>120</v>
      </c>
      <c r="C31" s="28">
        <v>6.9172170941649071E-6</v>
      </c>
      <c r="D31" s="29">
        <v>2.5793945643045041E-6</v>
      </c>
      <c r="E31" s="29">
        <v>1.3303049170538912E-5</v>
      </c>
      <c r="F31" s="29">
        <v>8.4470119811237099E-6</v>
      </c>
      <c r="G31" s="29">
        <v>6.3465557541326781E-6</v>
      </c>
      <c r="H31" s="29">
        <v>1.7616987963379498E-5</v>
      </c>
      <c r="I31" s="29">
        <v>2.1020107334250956E-6</v>
      </c>
      <c r="J31" s="29">
        <v>2.914036976930247E-6</v>
      </c>
      <c r="K31" s="29">
        <v>2.6339170693666423E-6</v>
      </c>
      <c r="L31" s="29">
        <v>5.2487196342141859E-6</v>
      </c>
      <c r="M31" s="29">
        <v>3.4615036535509045E-6</v>
      </c>
      <c r="N31" s="29">
        <v>1.1421190988093384E-6</v>
      </c>
      <c r="O31" s="29">
        <v>1.5401039794610729E-6</v>
      </c>
      <c r="P31" s="29">
        <v>2.9118030673014184E-6</v>
      </c>
      <c r="Q31" s="29">
        <v>5.0065733684162773E-6</v>
      </c>
      <c r="R31" s="29">
        <v>4.3045086373160521E-5</v>
      </c>
      <c r="S31" s="29">
        <v>3.8669128679157972E-6</v>
      </c>
      <c r="T31" s="29">
        <v>4.4277792174796583E-6</v>
      </c>
      <c r="U31" s="29">
        <v>8.3479772628975011E-6</v>
      </c>
      <c r="V31" s="29">
        <v>2.7932123342222726E-5</v>
      </c>
      <c r="W31" s="29">
        <v>1.0105501609799943E-5</v>
      </c>
      <c r="X31" s="29">
        <v>2.2015474480586055E-5</v>
      </c>
      <c r="Y31" s="29">
        <v>9.7579989087749226E-5</v>
      </c>
      <c r="Z31" s="29">
        <v>0</v>
      </c>
      <c r="AA31" s="29">
        <v>9.867373773534273E-6</v>
      </c>
      <c r="AB31" s="29">
        <v>8.201172366201742E-5</v>
      </c>
      <c r="AC31" s="29">
        <v>1.0067899652377881</v>
      </c>
      <c r="AD31" s="29">
        <v>1.3122555661460596E-5</v>
      </c>
      <c r="AE31" s="29">
        <v>3.078594641542727E-3</v>
      </c>
      <c r="AF31" s="29">
        <v>1.5247622573079543E-3</v>
      </c>
      <c r="AG31" s="29">
        <v>2.5641795579756719E-3</v>
      </c>
      <c r="AH31" s="29">
        <v>1.3250854890335631E-3</v>
      </c>
      <c r="AI31" s="29">
        <v>9.0983000422665942E-4</v>
      </c>
      <c r="AJ31" s="29">
        <v>2.6250640509333793E-3</v>
      </c>
      <c r="AK31" s="29">
        <v>3.8877395867832029E-4</v>
      </c>
      <c r="AL31" s="29">
        <v>1.4521455927585838E-4</v>
      </c>
      <c r="AM31" s="29">
        <v>0</v>
      </c>
      <c r="AN31" s="29">
        <v>2.4951711438216755E-5</v>
      </c>
      <c r="AO31" s="29">
        <v>0</v>
      </c>
      <c r="AP31" s="29">
        <v>5.0875719276973653E-6</v>
      </c>
      <c r="AQ31" s="29">
        <v>4.2934186527327753E-4</v>
      </c>
      <c r="AR31" s="29">
        <v>1.8913233384689181E-3</v>
      </c>
      <c r="AS31" s="29">
        <v>0</v>
      </c>
      <c r="AT31" s="29">
        <v>8.6548424049709462E-5</v>
      </c>
      <c r="AU31" s="29">
        <v>2.5887013916842416E-6</v>
      </c>
      <c r="AV31" s="29">
        <v>3.2116291666594839E-4</v>
      </c>
      <c r="AW31" s="29">
        <v>4.4975703944029165E-4</v>
      </c>
      <c r="AX31" s="29">
        <v>2.4108896718256248E-4</v>
      </c>
      <c r="AY31" s="29">
        <v>3.3976813170604218E-5</v>
      </c>
      <c r="AZ31" s="29">
        <v>0</v>
      </c>
      <c r="BA31" s="29">
        <v>2.3007258725406271E-5</v>
      </c>
      <c r="BB31" s="29">
        <v>5.1337062000078021E-6</v>
      </c>
      <c r="BC31" s="29">
        <v>2.3277732978483666E-6</v>
      </c>
      <c r="BD31" s="29">
        <v>1.5361267432325682E-5</v>
      </c>
      <c r="BE31" s="29">
        <v>1.1267483031611351E-5</v>
      </c>
      <c r="BF31" s="29">
        <v>8.9924638740529301E-6</v>
      </c>
      <c r="BG31" s="29">
        <v>1.6961520782539725E-5</v>
      </c>
      <c r="BH31" s="29">
        <v>2.5717357781190097E-6</v>
      </c>
      <c r="BI31" s="29">
        <v>9.5434006486641829E-6</v>
      </c>
      <c r="BJ31" s="29">
        <v>7.2447597501587954E-6</v>
      </c>
      <c r="BK31" s="29">
        <v>3.1366718506204789E-6</v>
      </c>
      <c r="BL31" s="29">
        <v>5.2337729810586078E-6</v>
      </c>
      <c r="BM31" s="29">
        <v>2.8243013795525791E-6</v>
      </c>
      <c r="BN31" s="29">
        <v>0</v>
      </c>
      <c r="BO31" s="29">
        <v>4.0716099151967562E-6</v>
      </c>
      <c r="BP31" s="29">
        <v>5.9669917325498826E-6</v>
      </c>
      <c r="BQ31" s="29">
        <v>4.2449700520716677E-6</v>
      </c>
      <c r="BR31" s="29">
        <v>5.7352161347228834E-6</v>
      </c>
      <c r="BS31" s="29">
        <v>3.776168689812852E-6</v>
      </c>
      <c r="BT31" s="29">
        <v>6.0441468583589554E-6</v>
      </c>
      <c r="BU31" s="29">
        <v>1.4531370803150723E-6</v>
      </c>
      <c r="BV31" s="29">
        <v>5.6995764812930994E-4</v>
      </c>
      <c r="BW31" s="37">
        <f t="shared" si="1"/>
        <v>1.0239566466115437</v>
      </c>
      <c r="BX31" s="37">
        <f t="shared" si="0"/>
        <v>0.91286940782851134</v>
      </c>
      <c r="BY31" s="39">
        <v>0.98828509267838704</v>
      </c>
    </row>
    <row r="32" spans="1:77">
      <c r="A32" s="6" t="s">
        <v>28</v>
      </c>
      <c r="B32" s="7" t="s">
        <v>200</v>
      </c>
      <c r="C32" s="28">
        <v>7.4585025024586971E-7</v>
      </c>
      <c r="D32" s="29">
        <v>3.7126906680766954E-7</v>
      </c>
      <c r="E32" s="29">
        <v>1.4209771780852408E-6</v>
      </c>
      <c r="F32" s="29">
        <v>8.2781030111311959E-7</v>
      </c>
      <c r="G32" s="29">
        <v>6.9073486828468139E-7</v>
      </c>
      <c r="H32" s="29">
        <v>2.5661034409956953E-6</v>
      </c>
      <c r="I32" s="29">
        <v>3.3903246069500389E-7</v>
      </c>
      <c r="J32" s="29">
        <v>2.1322845041718308E-6</v>
      </c>
      <c r="K32" s="29">
        <v>4.7865639560763229E-7</v>
      </c>
      <c r="L32" s="29">
        <v>6.8273421476026656E-7</v>
      </c>
      <c r="M32" s="29">
        <v>2.1085069672229139E-6</v>
      </c>
      <c r="N32" s="29">
        <v>1.6038492849859305E-7</v>
      </c>
      <c r="O32" s="29">
        <v>2.5021902863567795E-7</v>
      </c>
      <c r="P32" s="29">
        <v>4.6911930673522283E-7</v>
      </c>
      <c r="Q32" s="29">
        <v>6.1179794302370164E-7</v>
      </c>
      <c r="R32" s="29">
        <v>9.3448826166281797E-6</v>
      </c>
      <c r="S32" s="29">
        <v>5.0513115379108925E-7</v>
      </c>
      <c r="T32" s="29">
        <v>1.0966788184797749E-5</v>
      </c>
      <c r="U32" s="29">
        <v>1.3371640618317595E-6</v>
      </c>
      <c r="V32" s="29">
        <v>5.4391582826775074E-6</v>
      </c>
      <c r="W32" s="29">
        <v>1.4134090187467186E-6</v>
      </c>
      <c r="X32" s="29">
        <v>8.9483531721389893E-6</v>
      </c>
      <c r="Y32" s="29">
        <v>1.1372258058841174E-5</v>
      </c>
      <c r="Z32" s="29">
        <v>0</v>
      </c>
      <c r="AA32" s="29">
        <v>5.0225732049979731E-7</v>
      </c>
      <c r="AB32" s="29">
        <v>1.0358565560688889E-4</v>
      </c>
      <c r="AC32" s="29">
        <v>1.0185176514585637E-4</v>
      </c>
      <c r="AD32" s="29">
        <v>1.0017314234218881</v>
      </c>
      <c r="AE32" s="29">
        <v>7.037494512857047E-4</v>
      </c>
      <c r="AF32" s="29">
        <v>3.8541984556908244E-4</v>
      </c>
      <c r="AG32" s="29">
        <v>4.1379974197792595E-4</v>
      </c>
      <c r="AH32" s="29">
        <v>1.6444581141673961E-4</v>
      </c>
      <c r="AI32" s="29">
        <v>6.182647308231284E-5</v>
      </c>
      <c r="AJ32" s="29">
        <v>1.0391546482849188E-4</v>
      </c>
      <c r="AK32" s="29">
        <v>1.3607584941545726E-4</v>
      </c>
      <c r="AL32" s="29">
        <v>1.3414802085757134E-4</v>
      </c>
      <c r="AM32" s="29">
        <v>0</v>
      </c>
      <c r="AN32" s="29">
        <v>8.5192317029069128E-5</v>
      </c>
      <c r="AO32" s="29">
        <v>0</v>
      </c>
      <c r="AP32" s="29">
        <v>2.2938431476305358E-5</v>
      </c>
      <c r="AQ32" s="29">
        <v>5.2937085496940106E-5</v>
      </c>
      <c r="AR32" s="29">
        <v>2.1327261445076769E-4</v>
      </c>
      <c r="AS32" s="29">
        <v>0</v>
      </c>
      <c r="AT32" s="29">
        <v>1.0856930073619551E-4</v>
      </c>
      <c r="AU32" s="29">
        <v>3.7710868017378601E-7</v>
      </c>
      <c r="AV32" s="29">
        <v>4.3459281987367916E-5</v>
      </c>
      <c r="AW32" s="29">
        <v>2.3286122591293759E-5</v>
      </c>
      <c r="AX32" s="29">
        <v>4.6655950052331671E-4</v>
      </c>
      <c r="AY32" s="29">
        <v>7.7043036437853874E-6</v>
      </c>
      <c r="AZ32" s="29">
        <v>0</v>
      </c>
      <c r="BA32" s="29">
        <v>2.879764248805607E-6</v>
      </c>
      <c r="BB32" s="29">
        <v>8.5145599752537109E-7</v>
      </c>
      <c r="BC32" s="29">
        <v>3.5811803827443249E-7</v>
      </c>
      <c r="BD32" s="29">
        <v>2.0150016192225929E-6</v>
      </c>
      <c r="BE32" s="29">
        <v>1.4921387378302224E-6</v>
      </c>
      <c r="BF32" s="29">
        <v>8.0204221708671166E-7</v>
      </c>
      <c r="BG32" s="29">
        <v>2.1829886294933025E-6</v>
      </c>
      <c r="BH32" s="29">
        <v>7.1496199531610595E-7</v>
      </c>
      <c r="BI32" s="29">
        <v>1.7460071391522394E-6</v>
      </c>
      <c r="BJ32" s="29">
        <v>1.0557015515017822E-6</v>
      </c>
      <c r="BK32" s="29">
        <v>7.5939100253376914E-6</v>
      </c>
      <c r="BL32" s="29">
        <v>1.6123466203156069E-6</v>
      </c>
      <c r="BM32" s="29">
        <v>1.008448840746912E-6</v>
      </c>
      <c r="BN32" s="29">
        <v>0</v>
      </c>
      <c r="BO32" s="29">
        <v>5.9402023083063773E-7</v>
      </c>
      <c r="BP32" s="29">
        <v>2.6435601104616409E-6</v>
      </c>
      <c r="BQ32" s="29">
        <v>6.895902926461058E-7</v>
      </c>
      <c r="BR32" s="29">
        <v>2.0205899448493404E-6</v>
      </c>
      <c r="BS32" s="29">
        <v>2.9644493087095452E-6</v>
      </c>
      <c r="BT32" s="29">
        <v>2.5857816019837351E-6</v>
      </c>
      <c r="BU32" s="29">
        <v>5.6724781593260505E-6</v>
      </c>
      <c r="BV32" s="29">
        <v>5.3032715797734748E-5</v>
      </c>
      <c r="BW32" s="37">
        <f t="shared" si="1"/>
        <v>1.0052227385215211</v>
      </c>
      <c r="BX32" s="37">
        <f t="shared" si="0"/>
        <v>0.89616790816927772</v>
      </c>
      <c r="BY32" s="39">
        <v>0.99533346943122913</v>
      </c>
    </row>
    <row r="33" spans="1:77">
      <c r="A33" s="6" t="s">
        <v>29</v>
      </c>
      <c r="B33" s="7" t="s">
        <v>201</v>
      </c>
      <c r="C33" s="28">
        <v>3.8206211841447656E-5</v>
      </c>
      <c r="D33" s="29">
        <v>2.8138699633714191E-5</v>
      </c>
      <c r="E33" s="29">
        <v>2.9677489348047073E-5</v>
      </c>
      <c r="F33" s="29">
        <v>1.1781748820214487E-5</v>
      </c>
      <c r="G33" s="29">
        <v>1.2593033689051135E-5</v>
      </c>
      <c r="H33" s="29">
        <v>5.1367632039981168E-5</v>
      </c>
      <c r="I33" s="29">
        <v>1.4760150653539542E-5</v>
      </c>
      <c r="J33" s="29">
        <v>1.8313371284563518E-5</v>
      </c>
      <c r="K33" s="29">
        <v>1.5298860960637329E-5</v>
      </c>
      <c r="L33" s="29">
        <v>2.8142120205484803E-5</v>
      </c>
      <c r="M33" s="29">
        <v>2.7506677065384092E-5</v>
      </c>
      <c r="N33" s="29">
        <v>5.4929813770077311E-6</v>
      </c>
      <c r="O33" s="29">
        <v>1.5654492574983033E-5</v>
      </c>
      <c r="P33" s="29">
        <v>1.8390568552783112E-5</v>
      </c>
      <c r="Q33" s="29">
        <v>1.9303969791329176E-5</v>
      </c>
      <c r="R33" s="29">
        <v>5.0224853076036764E-5</v>
      </c>
      <c r="S33" s="29">
        <v>4.9763449210560362E-5</v>
      </c>
      <c r="T33" s="29">
        <v>3.1092000555133481E-5</v>
      </c>
      <c r="U33" s="29">
        <v>1.4825684377738134E-4</v>
      </c>
      <c r="V33" s="29">
        <v>5.5470393371822382E-5</v>
      </c>
      <c r="W33" s="29">
        <v>1.1984144051177184E-4</v>
      </c>
      <c r="X33" s="29">
        <v>5.4264240235360218E-5</v>
      </c>
      <c r="Y33" s="29">
        <v>3.5443349394508117E-5</v>
      </c>
      <c r="Z33" s="29">
        <v>0</v>
      </c>
      <c r="AA33" s="29">
        <v>9.5235934523250728E-6</v>
      </c>
      <c r="AB33" s="29">
        <v>1.4687467566477802E-4</v>
      </c>
      <c r="AC33" s="29">
        <v>3.5169336188773104E-5</v>
      </c>
      <c r="AD33" s="29">
        <v>7.2202067752395448E-5</v>
      </c>
      <c r="AE33" s="29">
        <v>1.0007108040581971</v>
      </c>
      <c r="AF33" s="29">
        <v>1.2855153230905902E-4</v>
      </c>
      <c r="AG33" s="29">
        <v>9.6849163712718438E-5</v>
      </c>
      <c r="AH33" s="29">
        <v>1.1379685120401767E-5</v>
      </c>
      <c r="AI33" s="29">
        <v>3.0321613058660799E-5</v>
      </c>
      <c r="AJ33" s="29">
        <v>8.6881526234184887E-5</v>
      </c>
      <c r="AK33" s="29">
        <v>2.9678120479349739E-5</v>
      </c>
      <c r="AL33" s="29">
        <v>2.0261835558214342E-5</v>
      </c>
      <c r="AM33" s="29">
        <v>0</v>
      </c>
      <c r="AN33" s="29">
        <v>7.1968400643371792E-6</v>
      </c>
      <c r="AO33" s="29">
        <v>0</v>
      </c>
      <c r="AP33" s="29">
        <v>9.3930513484322824E-6</v>
      </c>
      <c r="AQ33" s="29">
        <v>1.0452311058075972E-5</v>
      </c>
      <c r="AR33" s="29">
        <v>4.0321218623932145E-4</v>
      </c>
      <c r="AS33" s="29">
        <v>0</v>
      </c>
      <c r="AT33" s="29">
        <v>7.8155676897773238E-4</v>
      </c>
      <c r="AU33" s="29">
        <v>3.7132308204851136E-5</v>
      </c>
      <c r="AV33" s="29">
        <v>6.8078064185026444E-3</v>
      </c>
      <c r="AW33" s="29">
        <v>3.9702188655736902E-3</v>
      </c>
      <c r="AX33" s="29">
        <v>5.2434292738250494E-3</v>
      </c>
      <c r="AY33" s="29">
        <v>6.8452234945594684E-4</v>
      </c>
      <c r="AZ33" s="29">
        <v>0</v>
      </c>
      <c r="BA33" s="29">
        <v>2.3937718774609521E-4</v>
      </c>
      <c r="BB33" s="29">
        <v>5.8429320612190191E-5</v>
      </c>
      <c r="BC33" s="29">
        <v>2.540130668571416E-5</v>
      </c>
      <c r="BD33" s="29">
        <v>2.6987868721860638E-4</v>
      </c>
      <c r="BE33" s="29">
        <v>2.1868340421457669E-4</v>
      </c>
      <c r="BF33" s="29">
        <v>4.7143962756965526E-5</v>
      </c>
      <c r="BG33" s="29">
        <v>2.6029873416228273E-4</v>
      </c>
      <c r="BH33" s="29">
        <v>2.1226807058062761E-5</v>
      </c>
      <c r="BI33" s="29">
        <v>1.5643457364971028E-4</v>
      </c>
      <c r="BJ33" s="29">
        <v>9.285272174073838E-5</v>
      </c>
      <c r="BK33" s="29">
        <v>3.0356899466557177E-5</v>
      </c>
      <c r="BL33" s="29">
        <v>6.3670334271779045E-5</v>
      </c>
      <c r="BM33" s="29">
        <v>1.7722756905926042E-5</v>
      </c>
      <c r="BN33" s="29">
        <v>0</v>
      </c>
      <c r="BO33" s="29">
        <v>2.0623807885305114E-5</v>
      </c>
      <c r="BP33" s="29">
        <v>3.4904969745545594E-5</v>
      </c>
      <c r="BQ33" s="29">
        <v>7.3746566490275148E-5</v>
      </c>
      <c r="BR33" s="29">
        <v>3.2356068077569379E-5</v>
      </c>
      <c r="BS33" s="29">
        <v>4.7720551406627996E-5</v>
      </c>
      <c r="BT33" s="29">
        <v>5.0935437036211243E-5</v>
      </c>
      <c r="BU33" s="29">
        <v>4.5030614344061487E-6</v>
      </c>
      <c r="BV33" s="29">
        <v>1.3323710427327995E-4</v>
      </c>
      <c r="BW33" s="37">
        <f t="shared" si="1"/>
        <v>1.0221119064217876</v>
      </c>
      <c r="BX33" s="37">
        <f t="shared" si="0"/>
        <v>0.91122480022701491</v>
      </c>
      <c r="BY33" s="39">
        <v>0.92531966990115166</v>
      </c>
    </row>
    <row r="34" spans="1:77">
      <c r="A34" s="6" t="s">
        <v>30</v>
      </c>
      <c r="B34" s="7" t="s">
        <v>123</v>
      </c>
      <c r="C34" s="28">
        <v>2.9425121923048403E-6</v>
      </c>
      <c r="D34" s="29">
        <v>2.1412899364563141E-6</v>
      </c>
      <c r="E34" s="29">
        <v>2.4559129879719541E-6</v>
      </c>
      <c r="F34" s="29">
        <v>4.5564190483411908E-7</v>
      </c>
      <c r="G34" s="29">
        <v>1.0408272379372973E-6</v>
      </c>
      <c r="H34" s="29">
        <v>3.9973578101999981E-6</v>
      </c>
      <c r="I34" s="29">
        <v>1.1311648489160056E-6</v>
      </c>
      <c r="J34" s="29">
        <v>1.4217120519947664E-6</v>
      </c>
      <c r="K34" s="29">
        <v>1.260740284853271E-6</v>
      </c>
      <c r="L34" s="29">
        <v>2.193687494450503E-6</v>
      </c>
      <c r="M34" s="29">
        <v>2.0950289309878145E-6</v>
      </c>
      <c r="N34" s="29">
        <v>4.3493050938776764E-7</v>
      </c>
      <c r="O34" s="29">
        <v>1.2002061687957306E-6</v>
      </c>
      <c r="P34" s="29">
        <v>1.3970995485947152E-6</v>
      </c>
      <c r="Q34" s="29">
        <v>1.4610350657859582E-6</v>
      </c>
      <c r="R34" s="29">
        <v>1.0322956083649419E-5</v>
      </c>
      <c r="S34" s="29">
        <v>3.9826257187383875E-6</v>
      </c>
      <c r="T34" s="29">
        <v>2.3921380248861102E-6</v>
      </c>
      <c r="U34" s="29">
        <v>1.1201075804561501E-5</v>
      </c>
      <c r="V34" s="29">
        <v>4.8584527622187519E-6</v>
      </c>
      <c r="W34" s="29">
        <v>9.0917008927953927E-6</v>
      </c>
      <c r="X34" s="29">
        <v>4.4706985164113509E-6</v>
      </c>
      <c r="Y34" s="29">
        <v>2.717413446063618E-6</v>
      </c>
      <c r="Z34" s="29">
        <v>0</v>
      </c>
      <c r="AA34" s="29">
        <v>8.0317649668558991E-7</v>
      </c>
      <c r="AB34" s="29">
        <v>1.1167465068884289E-5</v>
      </c>
      <c r="AC34" s="29">
        <v>2.718100460786273E-6</v>
      </c>
      <c r="AD34" s="29">
        <v>5.8240886737234955E-6</v>
      </c>
      <c r="AE34" s="29">
        <v>2.8765611843787616E-5</v>
      </c>
      <c r="AF34" s="29">
        <v>1.0005909292698432</v>
      </c>
      <c r="AG34" s="29">
        <v>6.3505916020142069E-6</v>
      </c>
      <c r="AH34" s="29">
        <v>1.5627743733042129E-6</v>
      </c>
      <c r="AI34" s="29">
        <v>6.5625990449616636E-6</v>
      </c>
      <c r="AJ34" s="29">
        <v>1.5483532215727033E-5</v>
      </c>
      <c r="AK34" s="29">
        <v>2.3340742463237692E-6</v>
      </c>
      <c r="AL34" s="29">
        <v>1.5638055697204231E-6</v>
      </c>
      <c r="AM34" s="29">
        <v>0</v>
      </c>
      <c r="AN34" s="29">
        <v>5.5880188169953391E-7</v>
      </c>
      <c r="AO34" s="29">
        <v>0</v>
      </c>
      <c r="AP34" s="29">
        <v>7.8298876420571388E-7</v>
      </c>
      <c r="AQ34" s="29">
        <v>7.9909770934384334E-7</v>
      </c>
      <c r="AR34" s="29">
        <v>1.5662979701142969E-5</v>
      </c>
      <c r="AS34" s="29">
        <v>0</v>
      </c>
      <c r="AT34" s="29">
        <v>9.9678506491478728E-7</v>
      </c>
      <c r="AU34" s="29">
        <v>4.0012786448504424E-6</v>
      </c>
      <c r="AV34" s="29">
        <v>5.1245337234099523E-4</v>
      </c>
      <c r="AW34" s="29">
        <v>3.8260296637509447E-5</v>
      </c>
      <c r="AX34" s="29">
        <v>2.6006390994194617E-5</v>
      </c>
      <c r="AY34" s="29">
        <v>5.1655298369555916E-5</v>
      </c>
      <c r="AZ34" s="29">
        <v>0</v>
      </c>
      <c r="BA34" s="29">
        <v>1.8868276684572334E-5</v>
      </c>
      <c r="BB34" s="29">
        <v>4.7526155616307194E-6</v>
      </c>
      <c r="BC34" s="29">
        <v>2.1213793725953073E-6</v>
      </c>
      <c r="BD34" s="29">
        <v>3.4584537552087485E-5</v>
      </c>
      <c r="BE34" s="29">
        <v>1.8194015945705069E-5</v>
      </c>
      <c r="BF34" s="29">
        <v>3.8035704214848438E-6</v>
      </c>
      <c r="BG34" s="29">
        <v>1.9975967617607947E-5</v>
      </c>
      <c r="BH34" s="29">
        <v>1.945637628354486E-6</v>
      </c>
      <c r="BI34" s="29">
        <v>1.1885915600779255E-5</v>
      </c>
      <c r="BJ34" s="29">
        <v>7.086106589128754E-6</v>
      </c>
      <c r="BK34" s="29">
        <v>2.5015506934200242E-6</v>
      </c>
      <c r="BL34" s="29">
        <v>4.9315167083657575E-6</v>
      </c>
      <c r="BM34" s="29">
        <v>1.6037768829049202E-6</v>
      </c>
      <c r="BN34" s="29">
        <v>0</v>
      </c>
      <c r="BO34" s="29">
        <v>2.6011672289405398E-6</v>
      </c>
      <c r="BP34" s="29">
        <v>2.6570826698341416E-6</v>
      </c>
      <c r="BQ34" s="29">
        <v>5.8276501622761264E-6</v>
      </c>
      <c r="BR34" s="29">
        <v>2.6729698713775257E-6</v>
      </c>
      <c r="BS34" s="29">
        <v>3.8806734987228886E-6</v>
      </c>
      <c r="BT34" s="29">
        <v>1.1245443092713513E-5</v>
      </c>
      <c r="BU34" s="29">
        <v>3.2414498815986384E-7</v>
      </c>
      <c r="BV34" s="29">
        <v>1.8284051144014716E-5</v>
      </c>
      <c r="BW34" s="37">
        <f t="shared" si="1"/>
        <v>1.0015796566376849</v>
      </c>
      <c r="BX34" s="37">
        <f t="shared" si="0"/>
        <v>0.89292005777153527</v>
      </c>
      <c r="BY34" s="39">
        <v>0.96735891440883881</v>
      </c>
    </row>
    <row r="35" spans="1:77">
      <c r="A35" s="6" t="s">
        <v>31</v>
      </c>
      <c r="B35" s="7" t="s">
        <v>202</v>
      </c>
      <c r="C35" s="28">
        <v>2.8309181431983109E-4</v>
      </c>
      <c r="D35" s="29">
        <v>2.2544032679890658E-4</v>
      </c>
      <c r="E35" s="29">
        <v>8.703959681554E-5</v>
      </c>
      <c r="F35" s="29">
        <v>8.8319103733297267E-5</v>
      </c>
      <c r="G35" s="29">
        <v>3.2935502644673343E-5</v>
      </c>
      <c r="H35" s="29">
        <v>4.4484645388829375E-3</v>
      </c>
      <c r="I35" s="29">
        <v>2.1643777261253394E-4</v>
      </c>
      <c r="J35" s="29">
        <v>1.3684574225749692E-4</v>
      </c>
      <c r="K35" s="29">
        <v>6.1700279080614435E-5</v>
      </c>
      <c r="L35" s="29">
        <v>4.3812571190227264E-5</v>
      </c>
      <c r="M35" s="29">
        <v>4.3229919545393475E-4</v>
      </c>
      <c r="N35" s="29">
        <v>2.0651723822583999E-5</v>
      </c>
      <c r="O35" s="29">
        <v>1.7531287046749334E-5</v>
      </c>
      <c r="P35" s="29">
        <v>4.8702396687267969E-4</v>
      </c>
      <c r="Q35" s="29">
        <v>3.5651113468324264E-4</v>
      </c>
      <c r="R35" s="29">
        <v>3.2032798658010011E-3</v>
      </c>
      <c r="S35" s="29">
        <v>8.6578982913228426E-5</v>
      </c>
      <c r="T35" s="29">
        <v>1.2852455918044834E-4</v>
      </c>
      <c r="U35" s="29">
        <v>3.924825098069461E-4</v>
      </c>
      <c r="V35" s="29">
        <v>9.409296691125427E-3</v>
      </c>
      <c r="W35" s="29">
        <v>4.415563681753922E-4</v>
      </c>
      <c r="X35" s="29">
        <v>2.8199833235169602E-4</v>
      </c>
      <c r="Y35" s="29">
        <v>6.1774056621602298E-3</v>
      </c>
      <c r="Z35" s="29">
        <v>0</v>
      </c>
      <c r="AA35" s="29">
        <v>8.2296751403427624E-5</v>
      </c>
      <c r="AB35" s="29">
        <v>1.3295601207427617E-3</v>
      </c>
      <c r="AC35" s="29">
        <v>3.5192252756660963E-5</v>
      </c>
      <c r="AD35" s="29">
        <v>6.3255555906809166E-4</v>
      </c>
      <c r="AE35" s="29">
        <v>9.4390549369109365E-3</v>
      </c>
      <c r="AF35" s="29">
        <v>1.0870646952944485E-2</v>
      </c>
      <c r="AG35" s="29">
        <v>1.0092135205932258</v>
      </c>
      <c r="AH35" s="29">
        <v>9.5372743192739667E-3</v>
      </c>
      <c r="AI35" s="29">
        <v>5.3670052901602866E-3</v>
      </c>
      <c r="AJ35" s="29">
        <v>4.7262164492563015E-3</v>
      </c>
      <c r="AK35" s="29">
        <v>2.1519387305102868E-2</v>
      </c>
      <c r="AL35" s="29">
        <v>3.3030981919018876E-3</v>
      </c>
      <c r="AM35" s="29">
        <v>0</v>
      </c>
      <c r="AN35" s="29">
        <v>5.1477654387285831E-4</v>
      </c>
      <c r="AO35" s="29">
        <v>0</v>
      </c>
      <c r="AP35" s="29">
        <v>1.7533391803615616E-4</v>
      </c>
      <c r="AQ35" s="29">
        <v>5.36508564478458E-4</v>
      </c>
      <c r="AR35" s="29">
        <v>1.0425152059584972E-3</v>
      </c>
      <c r="AS35" s="29">
        <v>0</v>
      </c>
      <c r="AT35" s="29">
        <v>3.4319711466233209E-3</v>
      </c>
      <c r="AU35" s="29">
        <v>4.0812069382940631E-5</v>
      </c>
      <c r="AV35" s="29">
        <v>3.623330427395001E-3</v>
      </c>
      <c r="AW35" s="29">
        <v>1.3075965866013674E-3</v>
      </c>
      <c r="AX35" s="29">
        <v>1.2939779229719723E-3</v>
      </c>
      <c r="AY35" s="29">
        <v>4.9050185555992039E-4</v>
      </c>
      <c r="AZ35" s="29">
        <v>0</v>
      </c>
      <c r="BA35" s="29">
        <v>2.492657032339088E-4</v>
      </c>
      <c r="BB35" s="29">
        <v>3.7394346161128783E-4</v>
      </c>
      <c r="BC35" s="29">
        <v>3.2198469713331631E-5</v>
      </c>
      <c r="BD35" s="29">
        <v>1.6862136831640104E-4</v>
      </c>
      <c r="BE35" s="29">
        <v>1.4190985396020665E-4</v>
      </c>
      <c r="BF35" s="29">
        <v>2.7079658061691041E-4</v>
      </c>
      <c r="BG35" s="29">
        <v>1.6397050699376936E-4</v>
      </c>
      <c r="BH35" s="29">
        <v>6.7736882970897004E-5</v>
      </c>
      <c r="BI35" s="29">
        <v>5.4906419515053976E-4</v>
      </c>
      <c r="BJ35" s="29">
        <v>7.7925013770418491E-5</v>
      </c>
      <c r="BK35" s="29">
        <v>7.6856697969401375E-5</v>
      </c>
      <c r="BL35" s="29">
        <v>1.1735764025303285E-4</v>
      </c>
      <c r="BM35" s="29">
        <v>2.5190509176722107E-4</v>
      </c>
      <c r="BN35" s="29">
        <v>0</v>
      </c>
      <c r="BO35" s="29">
        <v>9.1194860665492225E-5</v>
      </c>
      <c r="BP35" s="29">
        <v>1.2570367158190547E-4</v>
      </c>
      <c r="BQ35" s="29">
        <v>8.0744575929381725E-5</v>
      </c>
      <c r="BR35" s="29">
        <v>3.898893907331555E-4</v>
      </c>
      <c r="BS35" s="29">
        <v>1.5900411957736916E-4</v>
      </c>
      <c r="BT35" s="29">
        <v>5.3756367806603574E-4</v>
      </c>
      <c r="BU35" s="29">
        <v>1.8498017400305107E-4</v>
      </c>
      <c r="BV35" s="29">
        <v>1.5676306563504338E-3</v>
      </c>
      <c r="BW35" s="37">
        <f t="shared" si="1"/>
        <v>1.1212506230845913</v>
      </c>
      <c r="BX35" s="37">
        <f t="shared" si="0"/>
        <v>0.99960813351786793</v>
      </c>
      <c r="BY35" s="39">
        <v>0.86930188077781323</v>
      </c>
    </row>
    <row r="36" spans="1:77">
      <c r="A36" s="6" t="s">
        <v>32</v>
      </c>
      <c r="B36" s="7" t="s">
        <v>203</v>
      </c>
      <c r="C36" s="28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1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37">
        <f t="shared" si="1"/>
        <v>1</v>
      </c>
      <c r="BX36" s="37">
        <f t="shared" si="0"/>
        <v>0.89151177527814296</v>
      </c>
      <c r="BY36" s="39">
        <v>1</v>
      </c>
    </row>
    <row r="37" spans="1:77">
      <c r="A37" s="6" t="s">
        <v>33</v>
      </c>
      <c r="B37" s="7" t="s">
        <v>126</v>
      </c>
      <c r="C37" s="28">
        <v>6.9903200123519848E-8</v>
      </c>
      <c r="D37" s="29">
        <v>4.0676237923499964E-8</v>
      </c>
      <c r="E37" s="29">
        <v>1.1157604780075106E-7</v>
      </c>
      <c r="F37" s="29">
        <v>3.7886509472347022E-8</v>
      </c>
      <c r="G37" s="29">
        <v>3.6954608616085566E-8</v>
      </c>
      <c r="H37" s="29">
        <v>2.6908792049562598E-7</v>
      </c>
      <c r="I37" s="29">
        <v>2.4942416458186704E-7</v>
      </c>
      <c r="J37" s="29">
        <v>5.7871087326686831E-8</v>
      </c>
      <c r="K37" s="29">
        <v>1.0528293944804943E-7</v>
      </c>
      <c r="L37" s="29">
        <v>1.1401155393653273E-7</v>
      </c>
      <c r="M37" s="29">
        <v>2.7363397869554378E-7</v>
      </c>
      <c r="N37" s="29">
        <v>1.2720187064461818E-7</v>
      </c>
      <c r="O37" s="29">
        <v>2.9163204233625263E-8</v>
      </c>
      <c r="P37" s="29">
        <v>3.4403143337188665E-8</v>
      </c>
      <c r="Q37" s="29">
        <v>3.9886745592073277E-8</v>
      </c>
      <c r="R37" s="29">
        <v>5.47788681468389E-8</v>
      </c>
      <c r="S37" s="29">
        <v>6.7206856830106047E-8</v>
      </c>
      <c r="T37" s="29">
        <v>9.940777807843962E-8</v>
      </c>
      <c r="U37" s="29">
        <v>5.2939222832322526E-8</v>
      </c>
      <c r="V37" s="29">
        <v>1.5703801710155821E-7</v>
      </c>
      <c r="W37" s="29">
        <v>7.6036479856890171E-8</v>
      </c>
      <c r="X37" s="29">
        <v>7.4527423902845658E-8</v>
      </c>
      <c r="Y37" s="29">
        <v>7.8177179743450347E-8</v>
      </c>
      <c r="Z37" s="29">
        <v>0</v>
      </c>
      <c r="AA37" s="29">
        <v>1.374704613912374E-7</v>
      </c>
      <c r="AB37" s="29">
        <v>1.2103558395835393E-7</v>
      </c>
      <c r="AC37" s="29">
        <v>2.960150375622762E-8</v>
      </c>
      <c r="AD37" s="29">
        <v>1.2663838945226391E-7</v>
      </c>
      <c r="AE37" s="29">
        <v>8.3233049480676461E-8</v>
      </c>
      <c r="AF37" s="29">
        <v>1.2448702042802157E-7</v>
      </c>
      <c r="AG37" s="29">
        <v>8.7946817436588506E-8</v>
      </c>
      <c r="AH37" s="29">
        <v>9.9312172408205345E-8</v>
      </c>
      <c r="AI37" s="29">
        <v>1.0001771563111028</v>
      </c>
      <c r="AJ37" s="29">
        <v>8.3735480412620502E-8</v>
      </c>
      <c r="AK37" s="29">
        <v>1.5023752038005073E-6</v>
      </c>
      <c r="AL37" s="29">
        <v>6.050949829545782E-8</v>
      </c>
      <c r="AM37" s="29">
        <v>0</v>
      </c>
      <c r="AN37" s="29">
        <v>2.3641446339812965E-8</v>
      </c>
      <c r="AO37" s="29">
        <v>0</v>
      </c>
      <c r="AP37" s="29">
        <v>1.363549821613865E-8</v>
      </c>
      <c r="AQ37" s="29">
        <v>2.4750370105727768E-7</v>
      </c>
      <c r="AR37" s="29">
        <v>9.7621425663193119E-8</v>
      </c>
      <c r="AS37" s="29">
        <v>0</v>
      </c>
      <c r="AT37" s="29">
        <v>3.362871643103919E-8</v>
      </c>
      <c r="AU37" s="29">
        <v>3.7221484488755939E-8</v>
      </c>
      <c r="AV37" s="29">
        <v>1.7784143099395625E-7</v>
      </c>
      <c r="AW37" s="29">
        <v>2.3947175162542331E-7</v>
      </c>
      <c r="AX37" s="29">
        <v>1.5500230137382648E-7</v>
      </c>
      <c r="AY37" s="29">
        <v>1.6531678334499049E-7</v>
      </c>
      <c r="AZ37" s="29">
        <v>0</v>
      </c>
      <c r="BA37" s="29">
        <v>2.6350600432899381E-7</v>
      </c>
      <c r="BB37" s="29">
        <v>1.4157459468179832E-7</v>
      </c>
      <c r="BC37" s="29">
        <v>1.9906881302697147E-7</v>
      </c>
      <c r="BD37" s="29">
        <v>1.4477147072550797E-7</v>
      </c>
      <c r="BE37" s="29">
        <v>1.7361334958870618E-8</v>
      </c>
      <c r="BF37" s="29">
        <v>2.1326694885793741E-7</v>
      </c>
      <c r="BG37" s="29">
        <v>1.5491372070747296E-7</v>
      </c>
      <c r="BH37" s="29">
        <v>3.5938356083090118E-7</v>
      </c>
      <c r="BI37" s="29">
        <v>1.7809063668583139E-7</v>
      </c>
      <c r="BJ37" s="29">
        <v>9.0594523804648916E-8</v>
      </c>
      <c r="BK37" s="29">
        <v>1.389634348187014E-7</v>
      </c>
      <c r="BL37" s="29">
        <v>1.0147332833663993E-7</v>
      </c>
      <c r="BM37" s="29">
        <v>1.964240976938839E-7</v>
      </c>
      <c r="BN37" s="29">
        <v>0</v>
      </c>
      <c r="BO37" s="29">
        <v>5.9983148024893506E-7</v>
      </c>
      <c r="BP37" s="29">
        <v>7.2793019797530313E-6</v>
      </c>
      <c r="BQ37" s="29">
        <v>1.5761120272184146E-7</v>
      </c>
      <c r="BR37" s="29">
        <v>7.0012161191367064E-8</v>
      </c>
      <c r="BS37" s="29">
        <v>7.0704680493710465E-8</v>
      </c>
      <c r="BT37" s="29">
        <v>9.155330808018467E-8</v>
      </c>
      <c r="BU37" s="29">
        <v>1.1585435424031148E-8</v>
      </c>
      <c r="BV37" s="29">
        <v>1.8022258407836708E-7</v>
      </c>
      <c r="BW37" s="37">
        <f t="shared" si="1"/>
        <v>1.0001937208311638</v>
      </c>
      <c r="BX37" s="37">
        <f t="shared" si="0"/>
        <v>0.89168447968024211</v>
      </c>
      <c r="BY37" s="39">
        <v>0.99840627681745742</v>
      </c>
    </row>
    <row r="38" spans="1:77">
      <c r="A38" s="6" t="s">
        <v>34</v>
      </c>
      <c r="B38" s="7" t="s">
        <v>204</v>
      </c>
      <c r="C38" s="28">
        <v>6.9155112007006401E-8</v>
      </c>
      <c r="D38" s="29">
        <v>1.107991680264349E-7</v>
      </c>
      <c r="E38" s="29">
        <v>1.6093564766574468E-7</v>
      </c>
      <c r="F38" s="29">
        <v>3.1613502584095393E-8</v>
      </c>
      <c r="G38" s="29">
        <v>1.1434415887658247E-7</v>
      </c>
      <c r="H38" s="29">
        <v>8.3612171044024117E-6</v>
      </c>
      <c r="I38" s="29">
        <v>1.6429085647908637E-7</v>
      </c>
      <c r="J38" s="29">
        <v>6.845066822739491E-8</v>
      </c>
      <c r="K38" s="29">
        <v>2.7570180667843586E-7</v>
      </c>
      <c r="L38" s="29">
        <v>2.5712308156977632E-7</v>
      </c>
      <c r="M38" s="29">
        <v>2.5835622496353974E-7</v>
      </c>
      <c r="N38" s="29">
        <v>8.4514403655522627E-8</v>
      </c>
      <c r="O38" s="29">
        <v>2.6026751288487162E-8</v>
      </c>
      <c r="P38" s="29">
        <v>4.5914513444852914E-8</v>
      </c>
      <c r="Q38" s="29">
        <v>8.5369287343834401E-8</v>
      </c>
      <c r="R38" s="29">
        <v>4.8949072264052545E-6</v>
      </c>
      <c r="S38" s="29">
        <v>7.4981320348085104E-8</v>
      </c>
      <c r="T38" s="29">
        <v>1.0392299992284056E-7</v>
      </c>
      <c r="U38" s="29">
        <v>6.4301157577914313E-7</v>
      </c>
      <c r="V38" s="29">
        <v>2.4576066990114809E-6</v>
      </c>
      <c r="W38" s="29">
        <v>1.5363683050505057E-7</v>
      </c>
      <c r="X38" s="29">
        <v>2.1822376304002247E-6</v>
      </c>
      <c r="Y38" s="29">
        <v>1.419746677844792E-7</v>
      </c>
      <c r="Z38" s="29">
        <v>0</v>
      </c>
      <c r="AA38" s="29">
        <v>2.5992351234685295E-7</v>
      </c>
      <c r="AB38" s="29">
        <v>1.6408375157880858E-5</v>
      </c>
      <c r="AC38" s="29">
        <v>9.5010746038180415E-8</v>
      </c>
      <c r="AD38" s="29">
        <v>1.1370220472284004E-6</v>
      </c>
      <c r="AE38" s="29">
        <v>2.9469325553933047E-6</v>
      </c>
      <c r="AF38" s="29">
        <v>4.6291036004695246E-4</v>
      </c>
      <c r="AG38" s="29">
        <v>2.5829694256198596E-6</v>
      </c>
      <c r="AH38" s="29">
        <v>9.0511188658703976E-5</v>
      </c>
      <c r="AI38" s="29">
        <v>4.1081525377813515E-5</v>
      </c>
      <c r="AJ38" s="29">
        <v>1.000657137123983</v>
      </c>
      <c r="AK38" s="29">
        <v>5.2548248489339361E-5</v>
      </c>
      <c r="AL38" s="29">
        <v>4.2862744121770784E-5</v>
      </c>
      <c r="AM38" s="29">
        <v>0</v>
      </c>
      <c r="AN38" s="29">
        <v>2.7671337394825113E-6</v>
      </c>
      <c r="AO38" s="29">
        <v>0</v>
      </c>
      <c r="AP38" s="29">
        <v>1.1211549473708114E-6</v>
      </c>
      <c r="AQ38" s="29">
        <v>8.3314583294287923E-6</v>
      </c>
      <c r="AR38" s="29">
        <v>3.667131630705485E-5</v>
      </c>
      <c r="AS38" s="29">
        <v>0</v>
      </c>
      <c r="AT38" s="29">
        <v>7.9496618611255105E-7</v>
      </c>
      <c r="AU38" s="29">
        <v>7.5789037071488581E-8</v>
      </c>
      <c r="AV38" s="29">
        <v>3.4901277119588748E-6</v>
      </c>
      <c r="AW38" s="29">
        <v>1.2717864194018432E-6</v>
      </c>
      <c r="AX38" s="29">
        <v>3.1816721281568245E-7</v>
      </c>
      <c r="AY38" s="29">
        <v>4.9225981238484587E-7</v>
      </c>
      <c r="AZ38" s="29">
        <v>0</v>
      </c>
      <c r="BA38" s="29">
        <v>2.6607101208804993E-5</v>
      </c>
      <c r="BB38" s="29">
        <v>2.176276066696981E-7</v>
      </c>
      <c r="BC38" s="29">
        <v>1.6506574510193473E-7</v>
      </c>
      <c r="BD38" s="29">
        <v>2.2096167167343036E-7</v>
      </c>
      <c r="BE38" s="29">
        <v>1.2079572573140906E-7</v>
      </c>
      <c r="BF38" s="29">
        <v>3.621218894812227E-7</v>
      </c>
      <c r="BG38" s="29">
        <v>4.5005010003727393E-7</v>
      </c>
      <c r="BH38" s="29">
        <v>1.8839635594665255E-7</v>
      </c>
      <c r="BI38" s="29">
        <v>1.5646368127968972E-6</v>
      </c>
      <c r="BJ38" s="29">
        <v>3.6006026537063358E-7</v>
      </c>
      <c r="BK38" s="29">
        <v>3.5251494534222679E-7</v>
      </c>
      <c r="BL38" s="29">
        <v>3.3409723821187189E-7</v>
      </c>
      <c r="BM38" s="29">
        <v>1.781882125132889E-7</v>
      </c>
      <c r="BN38" s="29">
        <v>0</v>
      </c>
      <c r="BO38" s="29">
        <v>2.8212586254083511E-7</v>
      </c>
      <c r="BP38" s="29">
        <v>3.1493976026710219E-6</v>
      </c>
      <c r="BQ38" s="29">
        <v>4.1667640510435221E-7</v>
      </c>
      <c r="BR38" s="29">
        <v>5.8231700085910704E-7</v>
      </c>
      <c r="BS38" s="29">
        <v>9.8593505850432095E-7</v>
      </c>
      <c r="BT38" s="29">
        <v>9.3542780814209533E-7</v>
      </c>
      <c r="BU38" s="29">
        <v>2.7178772372404747E-8</v>
      </c>
      <c r="BV38" s="29">
        <v>7.0267977751292745E-7</v>
      </c>
      <c r="BW38" s="37">
        <f t="shared" si="1"/>
        <v>1.0014847850311277</v>
      </c>
      <c r="BX38" s="37">
        <f t="shared" si="0"/>
        <v>0.89283547861714996</v>
      </c>
      <c r="BY38" s="39">
        <v>0.99425548487602233</v>
      </c>
    </row>
    <row r="39" spans="1:77">
      <c r="A39" s="6" t="s">
        <v>35</v>
      </c>
      <c r="B39" s="7" t="s">
        <v>205</v>
      </c>
      <c r="C39" s="28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>
        <v>0</v>
      </c>
      <c r="AG39" s="29">
        <v>0</v>
      </c>
      <c r="AH39" s="29">
        <v>0</v>
      </c>
      <c r="AI39" s="29">
        <v>0</v>
      </c>
      <c r="AJ39" s="29">
        <v>0</v>
      </c>
      <c r="AK39" s="29">
        <v>1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v>0</v>
      </c>
      <c r="BA39" s="29">
        <v>0</v>
      </c>
      <c r="BB39" s="29">
        <v>0</v>
      </c>
      <c r="BC39" s="29">
        <v>0</v>
      </c>
      <c r="BD39" s="29">
        <v>0</v>
      </c>
      <c r="BE39" s="29">
        <v>0</v>
      </c>
      <c r="BF39" s="29">
        <v>0</v>
      </c>
      <c r="BG39" s="29">
        <v>0</v>
      </c>
      <c r="BH39" s="29">
        <v>0</v>
      </c>
      <c r="BI39" s="29">
        <v>0</v>
      </c>
      <c r="BJ39" s="29">
        <v>0</v>
      </c>
      <c r="BK39" s="29">
        <v>0</v>
      </c>
      <c r="BL39" s="29">
        <v>0</v>
      </c>
      <c r="BM39" s="29">
        <v>0</v>
      </c>
      <c r="BN39" s="29">
        <v>0</v>
      </c>
      <c r="BO39" s="29">
        <v>0</v>
      </c>
      <c r="BP39" s="29">
        <v>0</v>
      </c>
      <c r="BQ39" s="29">
        <v>0</v>
      </c>
      <c r="BR39" s="29">
        <v>0</v>
      </c>
      <c r="BS39" s="29">
        <v>0</v>
      </c>
      <c r="BT39" s="29">
        <v>0</v>
      </c>
      <c r="BU39" s="29">
        <v>0</v>
      </c>
      <c r="BV39" s="29">
        <v>0</v>
      </c>
      <c r="BW39" s="37">
        <f t="shared" si="1"/>
        <v>1</v>
      </c>
      <c r="BX39" s="37">
        <f t="shared" si="0"/>
        <v>0.89151177527814296</v>
      </c>
      <c r="BY39" s="39">
        <v>1</v>
      </c>
    </row>
    <row r="40" spans="1:77">
      <c r="A40" s="6" t="s">
        <v>36</v>
      </c>
      <c r="B40" s="7" t="s">
        <v>206</v>
      </c>
      <c r="C40" s="28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1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0</v>
      </c>
      <c r="BB40" s="29">
        <v>0</v>
      </c>
      <c r="BC40" s="29">
        <v>0</v>
      </c>
      <c r="BD40" s="29">
        <v>0</v>
      </c>
      <c r="BE40" s="29">
        <v>0</v>
      </c>
      <c r="BF40" s="29">
        <v>0</v>
      </c>
      <c r="BG40" s="29">
        <v>0</v>
      </c>
      <c r="BH40" s="29">
        <v>0</v>
      </c>
      <c r="BI40" s="29">
        <v>0</v>
      </c>
      <c r="BJ40" s="29">
        <v>0</v>
      </c>
      <c r="BK40" s="29">
        <v>0</v>
      </c>
      <c r="BL40" s="29">
        <v>0</v>
      </c>
      <c r="BM40" s="29">
        <v>0</v>
      </c>
      <c r="BN40" s="29">
        <v>0</v>
      </c>
      <c r="BO40" s="29">
        <v>0</v>
      </c>
      <c r="BP40" s="29">
        <v>0</v>
      </c>
      <c r="BQ40" s="29">
        <v>0</v>
      </c>
      <c r="BR40" s="29">
        <v>0</v>
      </c>
      <c r="BS40" s="29">
        <v>0</v>
      </c>
      <c r="BT40" s="29">
        <v>0</v>
      </c>
      <c r="BU40" s="29">
        <v>0</v>
      </c>
      <c r="BV40" s="29">
        <v>0</v>
      </c>
      <c r="BW40" s="37">
        <f t="shared" si="1"/>
        <v>1</v>
      </c>
      <c r="BX40" s="37">
        <f t="shared" si="0"/>
        <v>0.89151177527814296</v>
      </c>
      <c r="BY40" s="39">
        <v>1</v>
      </c>
    </row>
    <row r="41" spans="1:77">
      <c r="A41" s="6" t="s">
        <v>37</v>
      </c>
      <c r="B41" s="7" t="s">
        <v>130</v>
      </c>
      <c r="C41" s="28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1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0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37">
        <f t="shared" si="1"/>
        <v>1</v>
      </c>
      <c r="BX41" s="37">
        <f t="shared" si="0"/>
        <v>0.89151177527814296</v>
      </c>
      <c r="BY41" s="39">
        <v>1</v>
      </c>
    </row>
    <row r="42" spans="1:77">
      <c r="A42" s="6" t="s">
        <v>38</v>
      </c>
      <c r="B42" s="7" t="s">
        <v>207</v>
      </c>
      <c r="C42" s="28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29">
        <v>0</v>
      </c>
      <c r="AF42" s="29">
        <v>0</v>
      </c>
      <c r="AG42" s="29">
        <v>0</v>
      </c>
      <c r="AH42" s="29">
        <v>0</v>
      </c>
      <c r="AI42" s="29">
        <v>0</v>
      </c>
      <c r="AJ42" s="29">
        <v>0</v>
      </c>
      <c r="AK42" s="29">
        <v>0</v>
      </c>
      <c r="AL42" s="29">
        <v>0</v>
      </c>
      <c r="AM42" s="29">
        <v>0</v>
      </c>
      <c r="AN42" s="29">
        <v>1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v>0</v>
      </c>
      <c r="AU42" s="29">
        <v>0</v>
      </c>
      <c r="AV42" s="29">
        <v>0</v>
      </c>
      <c r="AW42" s="29">
        <v>0</v>
      </c>
      <c r="AX42" s="29">
        <v>0</v>
      </c>
      <c r="AY42" s="29">
        <v>0</v>
      </c>
      <c r="AZ42" s="29">
        <v>0</v>
      </c>
      <c r="BA42" s="29">
        <v>0</v>
      </c>
      <c r="BB42" s="29">
        <v>0</v>
      </c>
      <c r="BC42" s="29">
        <v>0</v>
      </c>
      <c r="BD42" s="29">
        <v>0</v>
      </c>
      <c r="BE42" s="29">
        <v>0</v>
      </c>
      <c r="BF42" s="29">
        <v>0</v>
      </c>
      <c r="BG42" s="29">
        <v>0</v>
      </c>
      <c r="BH42" s="29">
        <v>0</v>
      </c>
      <c r="BI42" s="29">
        <v>0</v>
      </c>
      <c r="BJ42" s="29">
        <v>0</v>
      </c>
      <c r="BK42" s="29">
        <v>0</v>
      </c>
      <c r="BL42" s="29">
        <v>0</v>
      </c>
      <c r="BM42" s="29">
        <v>0</v>
      </c>
      <c r="BN42" s="29">
        <v>0</v>
      </c>
      <c r="BO42" s="29">
        <v>0</v>
      </c>
      <c r="BP42" s="29">
        <v>0</v>
      </c>
      <c r="BQ42" s="29">
        <v>0</v>
      </c>
      <c r="BR42" s="29">
        <v>0</v>
      </c>
      <c r="BS42" s="29">
        <v>0</v>
      </c>
      <c r="BT42" s="29">
        <v>0</v>
      </c>
      <c r="BU42" s="29">
        <v>0</v>
      </c>
      <c r="BV42" s="29">
        <v>0</v>
      </c>
      <c r="BW42" s="37">
        <f t="shared" si="1"/>
        <v>1</v>
      </c>
      <c r="BX42" s="37">
        <f t="shared" si="0"/>
        <v>0.89151177527814296</v>
      </c>
      <c r="BY42" s="39">
        <v>1</v>
      </c>
    </row>
    <row r="43" spans="1:77">
      <c r="A43" s="6" t="s">
        <v>39</v>
      </c>
      <c r="B43" s="7" t="s">
        <v>208</v>
      </c>
      <c r="C43" s="28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1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37">
        <f t="shared" si="1"/>
        <v>1</v>
      </c>
      <c r="BX43" s="37">
        <f t="shared" si="0"/>
        <v>0.89151177527814296</v>
      </c>
      <c r="BY43" s="39">
        <v>1</v>
      </c>
    </row>
    <row r="44" spans="1:77">
      <c r="A44" s="6" t="s">
        <v>40</v>
      </c>
      <c r="B44" s="7" t="s">
        <v>133</v>
      </c>
      <c r="C44" s="28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1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29">
        <v>0</v>
      </c>
      <c r="BF44" s="29">
        <v>0</v>
      </c>
      <c r="BG44" s="29">
        <v>0</v>
      </c>
      <c r="BH44" s="29">
        <v>0</v>
      </c>
      <c r="BI44" s="29">
        <v>0</v>
      </c>
      <c r="BJ44" s="29">
        <v>0</v>
      </c>
      <c r="BK44" s="29">
        <v>0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0</v>
      </c>
      <c r="BU44" s="29">
        <v>0</v>
      </c>
      <c r="BV44" s="29">
        <v>0</v>
      </c>
      <c r="BW44" s="37">
        <f t="shared" si="1"/>
        <v>1</v>
      </c>
      <c r="BX44" s="37">
        <f t="shared" si="0"/>
        <v>0.89151177527814296</v>
      </c>
      <c r="BY44" s="39">
        <v>1</v>
      </c>
    </row>
    <row r="45" spans="1:77">
      <c r="A45" s="6" t="s">
        <v>41</v>
      </c>
      <c r="B45" s="7" t="s">
        <v>134</v>
      </c>
      <c r="C45" s="28">
        <v>8.2926637912284837E-8</v>
      </c>
      <c r="D45" s="29">
        <v>4.8284603126954709E-8</v>
      </c>
      <c r="E45" s="29">
        <v>1.3224724230579836E-7</v>
      </c>
      <c r="F45" s="29">
        <v>4.4830083947046351E-8</v>
      </c>
      <c r="G45" s="29">
        <v>4.3782285372954506E-8</v>
      </c>
      <c r="H45" s="29">
        <v>3.2471420041383848E-7</v>
      </c>
      <c r="I45" s="29">
        <v>2.9607283632420556E-7</v>
      </c>
      <c r="J45" s="29">
        <v>6.8687293844907704E-8</v>
      </c>
      <c r="K45" s="29">
        <v>1.2507213094502152E-7</v>
      </c>
      <c r="L45" s="29">
        <v>1.3528916461367394E-7</v>
      </c>
      <c r="M45" s="29">
        <v>3.2480529601104557E-7</v>
      </c>
      <c r="N45" s="29">
        <v>1.509940932919536E-7</v>
      </c>
      <c r="O45" s="29">
        <v>3.4613898339044878E-8</v>
      </c>
      <c r="P45" s="29">
        <v>4.125759355673064E-8</v>
      </c>
      <c r="Q45" s="29">
        <v>4.882737554911464E-8</v>
      </c>
      <c r="R45" s="29">
        <v>6.5497963601814017E-8</v>
      </c>
      <c r="S45" s="29">
        <v>7.9765525419625865E-8</v>
      </c>
      <c r="T45" s="29">
        <v>1.1821202538610554E-7</v>
      </c>
      <c r="U45" s="29">
        <v>6.3182119217919751E-8</v>
      </c>
      <c r="V45" s="29">
        <v>1.8643491888271335E-7</v>
      </c>
      <c r="W45" s="29">
        <v>9.0232648078981301E-8</v>
      </c>
      <c r="X45" s="29">
        <v>8.8452343987713119E-8</v>
      </c>
      <c r="Y45" s="29">
        <v>9.2756016462759317E-8</v>
      </c>
      <c r="Z45" s="29">
        <v>0</v>
      </c>
      <c r="AA45" s="29">
        <v>1.6318753684320349E-7</v>
      </c>
      <c r="AB45" s="29">
        <v>1.4365019023982123E-7</v>
      </c>
      <c r="AC45" s="29">
        <v>3.5124905543489874E-8</v>
      </c>
      <c r="AD45" s="29">
        <v>1.5031435528186506E-7</v>
      </c>
      <c r="AE45" s="29">
        <v>9.8794487562289135E-8</v>
      </c>
      <c r="AF45" s="29">
        <v>1.1428467030888391E-7</v>
      </c>
      <c r="AG45" s="29">
        <v>1.0446064905346685E-7</v>
      </c>
      <c r="AH45" s="29">
        <v>1.9773653338812945E-8</v>
      </c>
      <c r="AI45" s="29">
        <v>4.1256952952257542E-8</v>
      </c>
      <c r="AJ45" s="29">
        <v>5.0076286792392509E-8</v>
      </c>
      <c r="AK45" s="29">
        <v>1.1814711277648703E-7</v>
      </c>
      <c r="AL45" s="29">
        <v>7.2067137812210483E-8</v>
      </c>
      <c r="AM45" s="29">
        <v>0</v>
      </c>
      <c r="AN45" s="29">
        <v>2.8055577275546806E-8</v>
      </c>
      <c r="AO45" s="29">
        <v>0</v>
      </c>
      <c r="AP45" s="29">
        <v>1.6188582090315844E-8</v>
      </c>
      <c r="AQ45" s="29">
        <v>1.00002028527721</v>
      </c>
      <c r="AR45" s="29">
        <v>1.1583718828952325E-7</v>
      </c>
      <c r="AS45" s="29">
        <v>0</v>
      </c>
      <c r="AT45" s="29">
        <v>3.9932169747200606E-8</v>
      </c>
      <c r="AU45" s="29">
        <v>4.4181482048519594E-8</v>
      </c>
      <c r="AV45" s="29">
        <v>2.1143008296465077E-7</v>
      </c>
      <c r="AW45" s="29">
        <v>2.8453769033192216E-7</v>
      </c>
      <c r="AX45" s="29">
        <v>1.8393433117810934E-7</v>
      </c>
      <c r="AY45" s="29">
        <v>1.9638709324845193E-7</v>
      </c>
      <c r="AZ45" s="29">
        <v>0</v>
      </c>
      <c r="BA45" s="29">
        <v>3.1306816818036683E-7</v>
      </c>
      <c r="BB45" s="29">
        <v>1.6877897607112583E-7</v>
      </c>
      <c r="BC45" s="29">
        <v>2.3628829722728549E-7</v>
      </c>
      <c r="BD45" s="29">
        <v>1.7181256348099299E-7</v>
      </c>
      <c r="BE45" s="29">
        <v>2.0602656262855584E-8</v>
      </c>
      <c r="BF45" s="29">
        <v>2.5311452063645924E-7</v>
      </c>
      <c r="BG45" s="29">
        <v>1.8382432483833654E-7</v>
      </c>
      <c r="BH45" s="29">
        <v>4.2658839645587198E-7</v>
      </c>
      <c r="BI45" s="29">
        <v>2.2204422832812051E-7</v>
      </c>
      <c r="BJ45" s="29">
        <v>1.0760793458291252E-7</v>
      </c>
      <c r="BK45" s="29">
        <v>1.6495526213703361E-7</v>
      </c>
      <c r="BL45" s="29">
        <v>1.2044041425462295E-7</v>
      </c>
      <c r="BM45" s="29">
        <v>2.3315313496058243E-7</v>
      </c>
      <c r="BN45" s="29">
        <v>0</v>
      </c>
      <c r="BO45" s="29">
        <v>7.1196879615451937E-7</v>
      </c>
      <c r="BP45" s="29">
        <v>8.6407584819991152E-6</v>
      </c>
      <c r="BQ45" s="29">
        <v>1.8763965145979951E-7</v>
      </c>
      <c r="BR45" s="29">
        <v>8.3093058739928609E-8</v>
      </c>
      <c r="BS45" s="29">
        <v>8.3955027437093729E-8</v>
      </c>
      <c r="BT45" s="29">
        <v>1.0905445940567123E-7</v>
      </c>
      <c r="BU45" s="29">
        <v>1.3783668433423299E-8</v>
      </c>
      <c r="BV45" s="29">
        <v>2.0375020749473394E-7</v>
      </c>
      <c r="BW45" s="37">
        <f t="shared" si="1"/>
        <v>1.0000378601198709</v>
      </c>
      <c r="BX45" s="37">
        <f t="shared" si="0"/>
        <v>0.89154552802082132</v>
      </c>
      <c r="BY45" s="39">
        <v>0.99993919272258502</v>
      </c>
    </row>
    <row r="46" spans="1:77">
      <c r="A46" s="6" t="s">
        <v>42</v>
      </c>
      <c r="B46" s="7" t="s">
        <v>209</v>
      </c>
      <c r="C46" s="28">
        <v>2.0241721719710822E-7</v>
      </c>
      <c r="D46" s="29">
        <v>5.9357874820521746E-7</v>
      </c>
      <c r="E46" s="29">
        <v>2.2880643372140001E-7</v>
      </c>
      <c r="F46" s="29">
        <v>1.0417146991125771E-7</v>
      </c>
      <c r="G46" s="29">
        <v>1.0459119912073321E-4</v>
      </c>
      <c r="H46" s="29">
        <v>3.3509109129319289E-7</v>
      </c>
      <c r="I46" s="29">
        <v>3.0926595981909787E-7</v>
      </c>
      <c r="J46" s="29">
        <v>2.9213059426550041E-7</v>
      </c>
      <c r="K46" s="29">
        <v>6.2017017212393258E-7</v>
      </c>
      <c r="L46" s="29">
        <v>2.5496961982866129E-7</v>
      </c>
      <c r="M46" s="29">
        <v>2.3664210201207592E-7</v>
      </c>
      <c r="N46" s="29">
        <v>1.330906227593504E-6</v>
      </c>
      <c r="O46" s="29">
        <v>1.6003801448767389E-7</v>
      </c>
      <c r="P46" s="29">
        <v>1.6522819746677053E-7</v>
      </c>
      <c r="Q46" s="29">
        <v>9.6517493747068829E-7</v>
      </c>
      <c r="R46" s="29">
        <v>3.3435078319015853E-7</v>
      </c>
      <c r="S46" s="29">
        <v>2.0748803617197065E-7</v>
      </c>
      <c r="T46" s="29">
        <v>3.0306955366047203E-7</v>
      </c>
      <c r="U46" s="29">
        <v>4.7299827282763281E-7</v>
      </c>
      <c r="V46" s="29">
        <v>7.8440715021318502E-7</v>
      </c>
      <c r="W46" s="29">
        <v>5.9170823895675729E-7</v>
      </c>
      <c r="X46" s="29">
        <v>1.6965163693068761E-7</v>
      </c>
      <c r="Y46" s="29">
        <v>2.1544771974476955E-7</v>
      </c>
      <c r="Z46" s="29">
        <v>0</v>
      </c>
      <c r="AA46" s="29">
        <v>5.9641499792621115E-7</v>
      </c>
      <c r="AB46" s="29">
        <v>5.3494987874850707E-7</v>
      </c>
      <c r="AC46" s="29">
        <v>2.8862634619091635E-7</v>
      </c>
      <c r="AD46" s="29">
        <v>4.386725320957625E-7</v>
      </c>
      <c r="AE46" s="29">
        <v>2.542259300154353E-7</v>
      </c>
      <c r="AF46" s="29">
        <v>1.7671708342495893E-7</v>
      </c>
      <c r="AG46" s="29">
        <v>1.5592998973354227E-7</v>
      </c>
      <c r="AH46" s="29">
        <v>2.0746657370164962E-7</v>
      </c>
      <c r="AI46" s="29">
        <v>1.7494583239237063E-7</v>
      </c>
      <c r="AJ46" s="29">
        <v>2.4926380169707621E-7</v>
      </c>
      <c r="AK46" s="29">
        <v>4.5469274646666254E-7</v>
      </c>
      <c r="AL46" s="29">
        <v>1.6590131981254461E-7</v>
      </c>
      <c r="AM46" s="29">
        <v>0</v>
      </c>
      <c r="AN46" s="29">
        <v>1.0109665311243259E-7</v>
      </c>
      <c r="AO46" s="29">
        <v>0</v>
      </c>
      <c r="AP46" s="29">
        <v>9.1611210372171063E-8</v>
      </c>
      <c r="AQ46" s="29">
        <v>1.1858919099943389E-7</v>
      </c>
      <c r="AR46" s="29">
        <v>1.0003266077192046</v>
      </c>
      <c r="AS46" s="29">
        <v>0</v>
      </c>
      <c r="AT46" s="29">
        <v>2.7285270681709164E-7</v>
      </c>
      <c r="AU46" s="29">
        <v>4.5719331113509606E-7</v>
      </c>
      <c r="AV46" s="29">
        <v>3.0129768888222352E-7</v>
      </c>
      <c r="AW46" s="29">
        <v>2.830460240045139E-7</v>
      </c>
      <c r="AX46" s="29">
        <v>2.7479016854337626E-7</v>
      </c>
      <c r="AY46" s="29">
        <v>7.3254906959785413E-8</v>
      </c>
      <c r="AZ46" s="29">
        <v>0</v>
      </c>
      <c r="BA46" s="29">
        <v>3.0611842128037239E-7</v>
      </c>
      <c r="BB46" s="29">
        <v>1.6658290114664334E-7</v>
      </c>
      <c r="BC46" s="29">
        <v>1.4218797039456571E-7</v>
      </c>
      <c r="BD46" s="29">
        <v>3.9296824441899763E-8</v>
      </c>
      <c r="BE46" s="29">
        <v>1.7946610294236465E-8</v>
      </c>
      <c r="BF46" s="29">
        <v>3.0221397900490935E-5</v>
      </c>
      <c r="BG46" s="29">
        <v>5.0786595346210962E-7</v>
      </c>
      <c r="BH46" s="29">
        <v>1.6932973681991703E-7</v>
      </c>
      <c r="BI46" s="29">
        <v>2.0723275430111123E-6</v>
      </c>
      <c r="BJ46" s="29">
        <v>4.3814131084005363E-7</v>
      </c>
      <c r="BK46" s="29">
        <v>1.8881852119711264E-7</v>
      </c>
      <c r="BL46" s="29">
        <v>1.3852378305846492E-7</v>
      </c>
      <c r="BM46" s="29">
        <v>1.8778338156782999E-7</v>
      </c>
      <c r="BN46" s="29">
        <v>0</v>
      </c>
      <c r="BO46" s="29">
        <v>1.1782304427208731E-7</v>
      </c>
      <c r="BP46" s="29">
        <v>1.4399315593958225E-7</v>
      </c>
      <c r="BQ46" s="29">
        <v>1.1492168686428407E-7</v>
      </c>
      <c r="BR46" s="29">
        <v>2.3340574777928553E-7</v>
      </c>
      <c r="BS46" s="29">
        <v>4.2285029072347625E-7</v>
      </c>
      <c r="BT46" s="29">
        <v>4.1956180459463495E-6</v>
      </c>
      <c r="BU46" s="29">
        <v>6.8990062499701145E-7</v>
      </c>
      <c r="BV46" s="29">
        <v>8.8434096415629991E-7</v>
      </c>
      <c r="BW46" s="37">
        <f t="shared" si="1"/>
        <v>1.0004871473438142</v>
      </c>
      <c r="BX46" s="37">
        <f t="shared" si="0"/>
        <v>0.89194607287144867</v>
      </c>
      <c r="BY46" s="39">
        <v>0.9929917458339822</v>
      </c>
    </row>
    <row r="47" spans="1:77">
      <c r="A47" s="6" t="s">
        <v>43</v>
      </c>
      <c r="B47" s="7" t="s">
        <v>210</v>
      </c>
      <c r="C47" s="28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1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37">
        <f t="shared" si="1"/>
        <v>1</v>
      </c>
      <c r="BX47" s="37">
        <f t="shared" si="0"/>
        <v>0.89151177527814296</v>
      </c>
      <c r="BY47" s="39">
        <v>1</v>
      </c>
    </row>
    <row r="48" spans="1:77">
      <c r="A48" s="6" t="s">
        <v>44</v>
      </c>
      <c r="B48" s="7" t="s">
        <v>211</v>
      </c>
      <c r="C48" s="28">
        <v>2.3052700979239055E-6</v>
      </c>
      <c r="D48" s="29">
        <v>1.2484547444680252E-6</v>
      </c>
      <c r="E48" s="29">
        <v>7.1241484000181599E-6</v>
      </c>
      <c r="F48" s="29">
        <v>6.3666248588083866E-6</v>
      </c>
      <c r="G48" s="29">
        <v>1.446622307014501E-4</v>
      </c>
      <c r="H48" s="29">
        <v>4.3311304171532565E-5</v>
      </c>
      <c r="I48" s="29">
        <v>2.1346875545029991E-6</v>
      </c>
      <c r="J48" s="29">
        <v>2.0712434309379797E-6</v>
      </c>
      <c r="K48" s="29">
        <v>2.9227700753999865E-6</v>
      </c>
      <c r="L48" s="29">
        <v>6.1236842125785458E-6</v>
      </c>
      <c r="M48" s="29">
        <v>2.1479655793556749E-5</v>
      </c>
      <c r="N48" s="29">
        <v>1.2063555679680408E-6</v>
      </c>
      <c r="O48" s="29">
        <v>6.9745572508962287E-7</v>
      </c>
      <c r="P48" s="29">
        <v>2.3520550287301558E-4</v>
      </c>
      <c r="Q48" s="29">
        <v>2.2684293502791335E-6</v>
      </c>
      <c r="R48" s="29">
        <v>5.2455851885861296E-5</v>
      </c>
      <c r="S48" s="29">
        <v>3.4908830734786124E-6</v>
      </c>
      <c r="T48" s="29">
        <v>2.8179733137594972E-6</v>
      </c>
      <c r="U48" s="29">
        <v>2.813268249828661E-6</v>
      </c>
      <c r="V48" s="29">
        <v>3.4320789986393256E-6</v>
      </c>
      <c r="W48" s="29">
        <v>2.7864474628623665E-6</v>
      </c>
      <c r="X48" s="29">
        <v>3.455529208454821E-6</v>
      </c>
      <c r="Y48" s="29">
        <v>2.2818938333503575E-6</v>
      </c>
      <c r="Z48" s="29">
        <v>0</v>
      </c>
      <c r="AA48" s="29">
        <v>2.4001651893018183E-6</v>
      </c>
      <c r="AB48" s="29">
        <v>2.0831578177456356E-5</v>
      </c>
      <c r="AC48" s="29">
        <v>1.4252636498517015E-6</v>
      </c>
      <c r="AD48" s="29">
        <v>7.0719814148681765E-6</v>
      </c>
      <c r="AE48" s="29">
        <v>3.7808274215898599E-6</v>
      </c>
      <c r="AF48" s="29">
        <v>2.4051002945162417E-6</v>
      </c>
      <c r="AG48" s="29">
        <v>2.9063315644994803E-6</v>
      </c>
      <c r="AH48" s="29">
        <v>4.4698806783444017E-6</v>
      </c>
      <c r="AI48" s="29">
        <v>4.562806432158569E-6</v>
      </c>
      <c r="AJ48" s="29">
        <v>2.2685884660811246E-6</v>
      </c>
      <c r="AK48" s="29">
        <v>8.1945771525364357E-6</v>
      </c>
      <c r="AL48" s="29">
        <v>1.9610108406237468E-5</v>
      </c>
      <c r="AM48" s="29">
        <v>0</v>
      </c>
      <c r="AN48" s="29">
        <v>8.2515820429950077E-6</v>
      </c>
      <c r="AO48" s="29">
        <v>0</v>
      </c>
      <c r="AP48" s="29">
        <v>7.0790175344043938E-7</v>
      </c>
      <c r="AQ48" s="29">
        <v>5.2521069342961346E-6</v>
      </c>
      <c r="AR48" s="29">
        <v>2.9937638287165557E-6</v>
      </c>
      <c r="AS48" s="29">
        <v>0</v>
      </c>
      <c r="AT48" s="29">
        <v>1.000828427312249</v>
      </c>
      <c r="AU48" s="29">
        <v>1.2479988197020876E-6</v>
      </c>
      <c r="AV48" s="29">
        <v>5.1532272977033116E-5</v>
      </c>
      <c r="AW48" s="29">
        <v>3.1329979980342952E-5</v>
      </c>
      <c r="AX48" s="29">
        <v>3.8300692672409565E-5</v>
      </c>
      <c r="AY48" s="29">
        <v>9.4222427074739583E-6</v>
      </c>
      <c r="AZ48" s="29">
        <v>0</v>
      </c>
      <c r="BA48" s="29">
        <v>1.9181148151794789E-5</v>
      </c>
      <c r="BB48" s="29">
        <v>2.2466116608687856E-5</v>
      </c>
      <c r="BC48" s="29">
        <v>5.7954501723592876E-6</v>
      </c>
      <c r="BD48" s="29">
        <v>3.7497633052572704E-6</v>
      </c>
      <c r="BE48" s="29">
        <v>1.9859012846485912E-6</v>
      </c>
      <c r="BF48" s="29">
        <v>6.002821187825228E-6</v>
      </c>
      <c r="BG48" s="29">
        <v>3.8739943394341558E-5</v>
      </c>
      <c r="BH48" s="29">
        <v>5.9874262142798025E-5</v>
      </c>
      <c r="BI48" s="29">
        <v>1.1236527781602748E-4</v>
      </c>
      <c r="BJ48" s="29">
        <v>5.7924906601882064E-5</v>
      </c>
      <c r="BK48" s="29">
        <v>7.4210296380430681E-6</v>
      </c>
      <c r="BL48" s="29">
        <v>4.7819532023202719E-5</v>
      </c>
      <c r="BM48" s="29">
        <v>4.9812349689966616E-5</v>
      </c>
      <c r="BN48" s="29">
        <v>0</v>
      </c>
      <c r="BO48" s="29">
        <v>5.0188834871484792E-6</v>
      </c>
      <c r="BP48" s="29">
        <v>4.3202284584309444E-5</v>
      </c>
      <c r="BQ48" s="29">
        <v>1.1032979894814485E-4</v>
      </c>
      <c r="BR48" s="29">
        <v>2.7233118758687083E-5</v>
      </c>
      <c r="BS48" s="29">
        <v>2.9266037898193766E-5</v>
      </c>
      <c r="BT48" s="29">
        <v>7.5079149802995628E-5</v>
      </c>
      <c r="BU48" s="29">
        <v>6.5306808673656024E-4</v>
      </c>
      <c r="BV48" s="29">
        <v>7.6358875350958063E-5</v>
      </c>
      <c r="BW48" s="37">
        <f t="shared" si="1"/>
        <v>1.0030627495439806</v>
      </c>
      <c r="BX48" s="37">
        <f t="shared" si="0"/>
        <v>0.89424225256132939</v>
      </c>
      <c r="BY48" s="39">
        <v>0.98491610643466476</v>
      </c>
    </row>
    <row r="49" spans="1:77">
      <c r="A49" s="6" t="s">
        <v>45</v>
      </c>
      <c r="B49" s="7" t="s">
        <v>212</v>
      </c>
      <c r="C49" s="28">
        <v>1.032824042704428E-6</v>
      </c>
      <c r="D49" s="29">
        <v>1.1624960764273023E-6</v>
      </c>
      <c r="E49" s="29">
        <v>1.2758735204525421E-7</v>
      </c>
      <c r="F49" s="29">
        <v>4.2389684637430854E-9</v>
      </c>
      <c r="G49" s="29">
        <v>1.1007069511376697E-7</v>
      </c>
      <c r="H49" s="29">
        <v>3.4458641358541966E-9</v>
      </c>
      <c r="I49" s="29">
        <v>3.8352073952430727E-7</v>
      </c>
      <c r="J49" s="29">
        <v>8.2716781877708336E-6</v>
      </c>
      <c r="K49" s="29">
        <v>2.1914797585699936E-7</v>
      </c>
      <c r="L49" s="29">
        <v>1.5962621403600347E-5</v>
      </c>
      <c r="M49" s="29">
        <v>2.3050444455337067E-6</v>
      </c>
      <c r="N49" s="29">
        <v>1.1628004129624078E-4</v>
      </c>
      <c r="O49" s="29">
        <v>7.5018419679814226E-9</v>
      </c>
      <c r="P49" s="29">
        <v>2.2658991793224394E-8</v>
      </c>
      <c r="Q49" s="29">
        <v>1.1672527517952292E-8</v>
      </c>
      <c r="R49" s="29">
        <v>2.4447017947575274E-8</v>
      </c>
      <c r="S49" s="29">
        <v>3.2384719308090955E-9</v>
      </c>
      <c r="T49" s="29">
        <v>1.2759627496055639E-7</v>
      </c>
      <c r="U49" s="29">
        <v>1.0315234693713539E-8</v>
      </c>
      <c r="V49" s="29">
        <v>8.4434098226555404E-9</v>
      </c>
      <c r="W49" s="29">
        <v>2.3260858880198787E-8</v>
      </c>
      <c r="X49" s="29">
        <v>4.1235206750698499E-5</v>
      </c>
      <c r="Y49" s="29">
        <v>1.8425592265343016E-7</v>
      </c>
      <c r="Z49" s="29">
        <v>0</v>
      </c>
      <c r="AA49" s="29">
        <v>8.0177607472097725E-6</v>
      </c>
      <c r="AB49" s="29">
        <v>1.896987496103101E-5</v>
      </c>
      <c r="AC49" s="29">
        <v>3.3154353757140909E-6</v>
      </c>
      <c r="AD49" s="29">
        <v>1.9800424439017294E-4</v>
      </c>
      <c r="AE49" s="29">
        <v>1.6213741429973519E-7</v>
      </c>
      <c r="AF49" s="29">
        <v>1.6944405130752324E-7</v>
      </c>
      <c r="AG49" s="29">
        <v>1.4098299131073584E-7</v>
      </c>
      <c r="AH49" s="29">
        <v>4.5087786845553119E-8</v>
      </c>
      <c r="AI49" s="29">
        <v>4.7336675943560823E-8</v>
      </c>
      <c r="AJ49" s="29">
        <v>3.9222889768397215E-8</v>
      </c>
      <c r="AK49" s="29">
        <v>1.2053928575909401E-7</v>
      </c>
      <c r="AL49" s="29">
        <v>4.4113529763063096E-8</v>
      </c>
      <c r="AM49" s="29">
        <v>0</v>
      </c>
      <c r="AN49" s="29">
        <v>7.5792732795613498E-8</v>
      </c>
      <c r="AO49" s="29">
        <v>0</v>
      </c>
      <c r="AP49" s="29">
        <v>5.8852395330129569E-8</v>
      </c>
      <c r="AQ49" s="29">
        <v>9.7192866769370757E-7</v>
      </c>
      <c r="AR49" s="29">
        <v>5.5000939257689665E-8</v>
      </c>
      <c r="AS49" s="29">
        <v>0</v>
      </c>
      <c r="AT49" s="29">
        <v>2.1131193032561306E-7</v>
      </c>
      <c r="AU49" s="29">
        <v>1.0000000039941561</v>
      </c>
      <c r="AV49" s="29">
        <v>1.2208132366665879E-7</v>
      </c>
      <c r="AW49" s="29">
        <v>2.3430903305372169E-7</v>
      </c>
      <c r="AX49" s="29">
        <v>1.9313896060941054E-7</v>
      </c>
      <c r="AY49" s="29">
        <v>1.3964376354434501E-8</v>
      </c>
      <c r="AZ49" s="29">
        <v>0</v>
      </c>
      <c r="BA49" s="29">
        <v>5.6038389862202417E-8</v>
      </c>
      <c r="BB49" s="29">
        <v>1.9668823114574906E-8</v>
      </c>
      <c r="BC49" s="29">
        <v>6.7796463834932874E-9</v>
      </c>
      <c r="BD49" s="29">
        <v>7.9093740953478602E-9</v>
      </c>
      <c r="BE49" s="29">
        <v>4.9377337239942195E-9</v>
      </c>
      <c r="BF49" s="29">
        <v>5.9160140185598767E-9</v>
      </c>
      <c r="BG49" s="29">
        <v>6.1769247970238899E-9</v>
      </c>
      <c r="BH49" s="29">
        <v>1.2570037278081522E-8</v>
      </c>
      <c r="BI49" s="29">
        <v>8.0618806079490416E-9</v>
      </c>
      <c r="BJ49" s="29">
        <v>8.7459119799720659E-9</v>
      </c>
      <c r="BK49" s="29">
        <v>7.3643261047367112E-9</v>
      </c>
      <c r="BL49" s="29">
        <v>8.8501381544682163E-9</v>
      </c>
      <c r="BM49" s="29">
        <v>6.6392426925239006E-9</v>
      </c>
      <c r="BN49" s="29">
        <v>0</v>
      </c>
      <c r="BO49" s="29">
        <v>3.1496149586554858E-9</v>
      </c>
      <c r="BP49" s="29">
        <v>1.3460067256373223E-8</v>
      </c>
      <c r="BQ49" s="29">
        <v>1.6341045737300697E-8</v>
      </c>
      <c r="BR49" s="29">
        <v>1.9618099675784232E-7</v>
      </c>
      <c r="BS49" s="29">
        <v>2.1676934396103574E-8</v>
      </c>
      <c r="BT49" s="29">
        <v>7.1812716325113857E-9</v>
      </c>
      <c r="BU49" s="29">
        <v>8.1823062169121196E-8</v>
      </c>
      <c r="BV49" s="29">
        <v>7.7264297455142568E-8</v>
      </c>
      <c r="BW49" s="37">
        <f t="shared" si="1"/>
        <v>1.0004191146046979</v>
      </c>
      <c r="BX49" s="37">
        <f t="shared" si="0"/>
        <v>0.89188542088342215</v>
      </c>
      <c r="BY49" s="39">
        <v>0.99587327515797619</v>
      </c>
    </row>
    <row r="50" spans="1:77">
      <c r="A50" s="6" t="s">
        <v>46</v>
      </c>
      <c r="B50" s="7" t="s">
        <v>213</v>
      </c>
      <c r="C50" s="28">
        <v>5.5290947257160576E-3</v>
      </c>
      <c r="D50" s="29">
        <v>4.115935131709751E-3</v>
      </c>
      <c r="E50" s="29">
        <v>4.0989163870574349E-3</v>
      </c>
      <c r="F50" s="29">
        <v>4.5125142582943709E-4</v>
      </c>
      <c r="G50" s="29">
        <v>1.710856517503749E-3</v>
      </c>
      <c r="H50" s="29">
        <v>7.3600382330452586E-3</v>
      </c>
      <c r="I50" s="29">
        <v>2.0963884419057102E-3</v>
      </c>
      <c r="J50" s="29">
        <v>2.644670062237852E-3</v>
      </c>
      <c r="K50" s="29">
        <v>2.1891757796434091E-3</v>
      </c>
      <c r="L50" s="29">
        <v>4.0354588836963683E-3</v>
      </c>
      <c r="M50" s="29">
        <v>3.9586723675853119E-3</v>
      </c>
      <c r="N50" s="29">
        <v>7.6284040637638868E-4</v>
      </c>
      <c r="O50" s="29">
        <v>2.2773901955581355E-3</v>
      </c>
      <c r="P50" s="29">
        <v>2.6497651095780035E-3</v>
      </c>
      <c r="Q50" s="29">
        <v>2.6402882831753228E-3</v>
      </c>
      <c r="R50" s="29">
        <v>5.5948112533700965E-3</v>
      </c>
      <c r="S50" s="29">
        <v>7.2637577301375243E-3</v>
      </c>
      <c r="T50" s="29">
        <v>4.4965912212063443E-3</v>
      </c>
      <c r="U50" s="29">
        <v>2.1798241227321158E-2</v>
      </c>
      <c r="V50" s="29">
        <v>7.9815792903345575E-3</v>
      </c>
      <c r="W50" s="29">
        <v>1.7542188205735162E-2</v>
      </c>
      <c r="X50" s="29">
        <v>7.9296222267361358E-3</v>
      </c>
      <c r="Y50" s="29">
        <v>5.0765469653909255E-3</v>
      </c>
      <c r="Z50" s="29">
        <v>0</v>
      </c>
      <c r="AA50" s="29">
        <v>1.2984090088238231E-3</v>
      </c>
      <c r="AB50" s="29">
        <v>2.1500957562961571E-2</v>
      </c>
      <c r="AC50" s="29">
        <v>5.1350473256310701E-3</v>
      </c>
      <c r="AD50" s="29">
        <v>1.0418779098822026E-2</v>
      </c>
      <c r="AE50" s="29">
        <v>1.1983957747615461E-2</v>
      </c>
      <c r="AF50" s="29">
        <v>2.6249719356231604E-3</v>
      </c>
      <c r="AG50" s="29">
        <v>4.2830439972296195E-3</v>
      </c>
      <c r="AH50" s="29">
        <v>1.4733312036239099E-3</v>
      </c>
      <c r="AI50" s="29">
        <v>4.3490217843543027E-3</v>
      </c>
      <c r="AJ50" s="29">
        <v>2.3644290142436136E-3</v>
      </c>
      <c r="AK50" s="29">
        <v>4.0048029442462905E-3</v>
      </c>
      <c r="AL50" s="29">
        <v>2.8976701458292486E-3</v>
      </c>
      <c r="AM50" s="29">
        <v>0</v>
      </c>
      <c r="AN50" s="29">
        <v>1.0282587616336763E-3</v>
      </c>
      <c r="AO50" s="29">
        <v>0</v>
      </c>
      <c r="AP50" s="29">
        <v>1.3528626688465381E-3</v>
      </c>
      <c r="AQ50" s="29">
        <v>1.4874637035941461E-3</v>
      </c>
      <c r="AR50" s="29">
        <v>3.3518553124280855E-3</v>
      </c>
      <c r="AS50" s="29">
        <v>0</v>
      </c>
      <c r="AT50" s="29">
        <v>1.774604080079348E-3</v>
      </c>
      <c r="AU50" s="29">
        <v>5.3640409821453117E-3</v>
      </c>
      <c r="AV50" s="29">
        <v>1.0022779505440456</v>
      </c>
      <c r="AW50" s="29">
        <v>3.416977649008919E-3</v>
      </c>
      <c r="AX50" s="29">
        <v>3.5339139059658458E-3</v>
      </c>
      <c r="AY50" s="29">
        <v>0.10070598895970943</v>
      </c>
      <c r="AZ50" s="29">
        <v>0</v>
      </c>
      <c r="BA50" s="29">
        <v>3.5074802919171671E-2</v>
      </c>
      <c r="BB50" s="29">
        <v>8.5083341262310961E-3</v>
      </c>
      <c r="BC50" s="29">
        <v>3.651613893728721E-3</v>
      </c>
      <c r="BD50" s="29">
        <v>3.8733694668641447E-2</v>
      </c>
      <c r="BE50" s="29">
        <v>3.2059091287259228E-2</v>
      </c>
      <c r="BF50" s="29">
        <v>6.7802927496760533E-3</v>
      </c>
      <c r="BG50" s="29">
        <v>3.8167785065950359E-2</v>
      </c>
      <c r="BH50" s="29">
        <v>2.978475553375715E-3</v>
      </c>
      <c r="BI50" s="29">
        <v>2.2949107693126473E-2</v>
      </c>
      <c r="BJ50" s="29">
        <v>1.3583053387443663E-2</v>
      </c>
      <c r="BK50" s="29">
        <v>4.3971630331328879E-3</v>
      </c>
      <c r="BL50" s="29">
        <v>9.2989770446927304E-3</v>
      </c>
      <c r="BM50" s="29">
        <v>2.5117951585583091E-3</v>
      </c>
      <c r="BN50" s="29">
        <v>0</v>
      </c>
      <c r="BO50" s="29">
        <v>1.2760941548434265E-3</v>
      </c>
      <c r="BP50" s="29">
        <v>3.4101856831572856E-3</v>
      </c>
      <c r="BQ50" s="29">
        <v>1.0776640918186024E-2</v>
      </c>
      <c r="BR50" s="29">
        <v>4.6706501643018943E-3</v>
      </c>
      <c r="BS50" s="29">
        <v>6.9758961640138404E-3</v>
      </c>
      <c r="BT50" s="29">
        <v>7.4222505928974785E-3</v>
      </c>
      <c r="BU50" s="29">
        <v>5.7940073976808369E-4</v>
      </c>
      <c r="BV50" s="29">
        <v>8.1382453799415978E-3</v>
      </c>
      <c r="BW50" s="37">
        <f t="shared" si="1"/>
        <v>1.5827759687854095</v>
      </c>
      <c r="BX50" s="37">
        <f t="shared" si="0"/>
        <v>1.4110634137994629</v>
      </c>
      <c r="BY50" s="39">
        <v>0</v>
      </c>
    </row>
    <row r="51" spans="1:77">
      <c r="A51" s="6" t="s">
        <v>47</v>
      </c>
      <c r="B51" s="7" t="s">
        <v>214</v>
      </c>
      <c r="C51" s="28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  <c r="AG51" s="29">
        <v>0</v>
      </c>
      <c r="AH51" s="29">
        <v>0</v>
      </c>
      <c r="AI51" s="29">
        <v>0</v>
      </c>
      <c r="AJ51" s="29">
        <v>0</v>
      </c>
      <c r="AK51" s="29">
        <v>0</v>
      </c>
      <c r="AL51" s="29">
        <v>0</v>
      </c>
      <c r="AM51" s="29">
        <v>0</v>
      </c>
      <c r="AN51" s="29">
        <v>0</v>
      </c>
      <c r="AO51" s="29">
        <v>0</v>
      </c>
      <c r="AP51" s="29">
        <v>0</v>
      </c>
      <c r="AQ51" s="29">
        <v>0</v>
      </c>
      <c r="AR51" s="29">
        <v>0</v>
      </c>
      <c r="AS51" s="29">
        <v>0</v>
      </c>
      <c r="AT51" s="29">
        <v>0</v>
      </c>
      <c r="AU51" s="29">
        <v>0</v>
      </c>
      <c r="AV51" s="29">
        <v>0</v>
      </c>
      <c r="AW51" s="29">
        <v>1</v>
      </c>
      <c r="AX51" s="29">
        <v>0</v>
      </c>
      <c r="AY51" s="29">
        <v>0</v>
      </c>
      <c r="AZ51" s="29">
        <v>0</v>
      </c>
      <c r="BA51" s="29">
        <v>0</v>
      </c>
      <c r="BB51" s="29">
        <v>0</v>
      </c>
      <c r="BC51" s="29">
        <v>0</v>
      </c>
      <c r="BD51" s="29">
        <v>0</v>
      </c>
      <c r="BE51" s="29">
        <v>0</v>
      </c>
      <c r="BF51" s="29">
        <v>0</v>
      </c>
      <c r="BG51" s="29">
        <v>0</v>
      </c>
      <c r="BH51" s="29">
        <v>0</v>
      </c>
      <c r="BI51" s="29">
        <v>0</v>
      </c>
      <c r="BJ51" s="29">
        <v>0</v>
      </c>
      <c r="BK51" s="29">
        <v>0</v>
      </c>
      <c r="BL51" s="29">
        <v>0</v>
      </c>
      <c r="BM51" s="29">
        <v>0</v>
      </c>
      <c r="BN51" s="29">
        <v>0</v>
      </c>
      <c r="BO51" s="29">
        <v>0</v>
      </c>
      <c r="BP51" s="29">
        <v>0</v>
      </c>
      <c r="BQ51" s="29">
        <v>0</v>
      </c>
      <c r="BR51" s="29">
        <v>0</v>
      </c>
      <c r="BS51" s="29">
        <v>0</v>
      </c>
      <c r="BT51" s="29">
        <v>0</v>
      </c>
      <c r="BU51" s="29">
        <v>0</v>
      </c>
      <c r="BV51" s="29">
        <v>0</v>
      </c>
      <c r="BW51" s="37">
        <f t="shared" si="1"/>
        <v>1</v>
      </c>
      <c r="BX51" s="37">
        <f t="shared" si="0"/>
        <v>0.89151177527814296</v>
      </c>
      <c r="BY51" s="39">
        <v>0</v>
      </c>
    </row>
    <row r="52" spans="1:77">
      <c r="A52" s="6" t="s">
        <v>48</v>
      </c>
      <c r="B52" s="7" t="s">
        <v>215</v>
      </c>
      <c r="C52" s="28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>
        <v>0</v>
      </c>
      <c r="AG52" s="29">
        <v>0</v>
      </c>
      <c r="AH52" s="29">
        <v>0</v>
      </c>
      <c r="AI52" s="29">
        <v>0</v>
      </c>
      <c r="AJ52" s="29">
        <v>0</v>
      </c>
      <c r="AK52" s="29">
        <v>0</v>
      </c>
      <c r="AL52" s="29">
        <v>0</v>
      </c>
      <c r="AM52" s="29">
        <v>0</v>
      </c>
      <c r="AN52" s="29">
        <v>0</v>
      </c>
      <c r="AO52" s="29">
        <v>0</v>
      </c>
      <c r="AP52" s="29">
        <v>0</v>
      </c>
      <c r="AQ52" s="29">
        <v>0</v>
      </c>
      <c r="AR52" s="29">
        <v>0</v>
      </c>
      <c r="AS52" s="29">
        <v>0</v>
      </c>
      <c r="AT52" s="29">
        <v>0</v>
      </c>
      <c r="AU52" s="29">
        <v>0</v>
      </c>
      <c r="AV52" s="29">
        <v>0</v>
      </c>
      <c r="AW52" s="29">
        <v>0</v>
      </c>
      <c r="AX52" s="29">
        <v>1</v>
      </c>
      <c r="AY52" s="29">
        <v>0</v>
      </c>
      <c r="AZ52" s="29">
        <v>0</v>
      </c>
      <c r="BA52" s="29">
        <v>0</v>
      </c>
      <c r="BB52" s="29">
        <v>0</v>
      </c>
      <c r="BC52" s="29">
        <v>0</v>
      </c>
      <c r="BD52" s="29">
        <v>0</v>
      </c>
      <c r="BE52" s="29">
        <v>0</v>
      </c>
      <c r="BF52" s="29">
        <v>0</v>
      </c>
      <c r="BG52" s="29">
        <v>0</v>
      </c>
      <c r="BH52" s="29">
        <v>0</v>
      </c>
      <c r="BI52" s="29">
        <v>0</v>
      </c>
      <c r="BJ52" s="29">
        <v>0</v>
      </c>
      <c r="BK52" s="29">
        <v>0</v>
      </c>
      <c r="BL52" s="29">
        <v>0</v>
      </c>
      <c r="BM52" s="29">
        <v>0</v>
      </c>
      <c r="BN52" s="29">
        <v>0</v>
      </c>
      <c r="BO52" s="29">
        <v>0</v>
      </c>
      <c r="BP52" s="29">
        <v>0</v>
      </c>
      <c r="BQ52" s="29">
        <v>0</v>
      </c>
      <c r="BR52" s="29">
        <v>0</v>
      </c>
      <c r="BS52" s="29">
        <v>0</v>
      </c>
      <c r="BT52" s="29">
        <v>0</v>
      </c>
      <c r="BU52" s="29">
        <v>0</v>
      </c>
      <c r="BV52" s="29">
        <v>0</v>
      </c>
      <c r="BW52" s="37">
        <f t="shared" si="1"/>
        <v>1</v>
      </c>
      <c r="BX52" s="37">
        <f t="shared" si="0"/>
        <v>0.89151177527814296</v>
      </c>
      <c r="BY52" s="39">
        <v>0</v>
      </c>
    </row>
    <row r="53" spans="1:77">
      <c r="A53" s="6" t="s">
        <v>49</v>
      </c>
      <c r="B53" s="7" t="s">
        <v>216</v>
      </c>
      <c r="C53" s="28">
        <v>6.882797781818998E-3</v>
      </c>
      <c r="D53" s="29">
        <v>8.6450730870232251E-3</v>
      </c>
      <c r="E53" s="29">
        <v>2.2883668869874536E-2</v>
      </c>
      <c r="F53" s="29">
        <v>1.5139019477664981E-3</v>
      </c>
      <c r="G53" s="29">
        <v>1.4024059698811295E-2</v>
      </c>
      <c r="H53" s="29">
        <v>2.5003501864387247E-2</v>
      </c>
      <c r="I53" s="29">
        <v>3.3480271337668075E-3</v>
      </c>
      <c r="J53" s="29">
        <v>1.5940788285982405E-2</v>
      </c>
      <c r="K53" s="29">
        <v>9.5710479977340283E-3</v>
      </c>
      <c r="L53" s="29">
        <v>1.539922834042021E-2</v>
      </c>
      <c r="M53" s="29">
        <v>1.0004486817552465E-2</v>
      </c>
      <c r="N53" s="29">
        <v>2.6763818090753864E-3</v>
      </c>
      <c r="O53" s="29">
        <v>2.193216215819753E-2</v>
      </c>
      <c r="P53" s="29">
        <v>1.1194901139705215E-2</v>
      </c>
      <c r="Q53" s="29">
        <v>1.4017105977696964E-2</v>
      </c>
      <c r="R53" s="29">
        <v>1.0133449060187979E-2</v>
      </c>
      <c r="S53" s="29">
        <v>5.3471462022929937E-3</v>
      </c>
      <c r="T53" s="29">
        <v>1.2726586304350048E-2</v>
      </c>
      <c r="U53" s="29">
        <v>6.1741804791164659E-2</v>
      </c>
      <c r="V53" s="29">
        <v>3.0990237164644129E-2</v>
      </c>
      <c r="W53" s="29">
        <v>1.8974881230770908E-2</v>
      </c>
      <c r="X53" s="29">
        <v>2.2466946252855603E-2</v>
      </c>
      <c r="Y53" s="29">
        <v>1.6847109021085292E-2</v>
      </c>
      <c r="Z53" s="29">
        <v>0</v>
      </c>
      <c r="AA53" s="29">
        <v>4.786843716846686E-3</v>
      </c>
      <c r="AB53" s="29">
        <v>3.7499729039021469E-2</v>
      </c>
      <c r="AC53" s="29">
        <v>1.8521599909774009E-2</v>
      </c>
      <c r="AD53" s="29">
        <v>1.2068491120297058E-2</v>
      </c>
      <c r="AE53" s="29">
        <v>1.2229786424185858E-2</v>
      </c>
      <c r="AF53" s="29">
        <v>1.4216737727044629E-2</v>
      </c>
      <c r="AG53" s="29">
        <v>1.974266812716953E-2</v>
      </c>
      <c r="AH53" s="29">
        <v>3.543634008614321E-3</v>
      </c>
      <c r="AI53" s="29">
        <v>3.8939242395675073E-3</v>
      </c>
      <c r="AJ53" s="29">
        <v>1.7006266753346069E-2</v>
      </c>
      <c r="AK53" s="29">
        <v>1.5582227575253771E-2</v>
      </c>
      <c r="AL53" s="29">
        <v>5.5199405114805429E-3</v>
      </c>
      <c r="AM53" s="29">
        <v>0</v>
      </c>
      <c r="AN53" s="29">
        <v>4.1639813509895991E-3</v>
      </c>
      <c r="AO53" s="29">
        <v>0</v>
      </c>
      <c r="AP53" s="29">
        <v>3.3552385248360279E-3</v>
      </c>
      <c r="AQ53" s="29">
        <v>6.3501311074762165E-3</v>
      </c>
      <c r="AR53" s="29">
        <v>2.193323872402388E-2</v>
      </c>
      <c r="AS53" s="29">
        <v>0</v>
      </c>
      <c r="AT53" s="29">
        <v>9.9819813653180336E-3</v>
      </c>
      <c r="AU53" s="29">
        <v>1.6693044655641875E-2</v>
      </c>
      <c r="AV53" s="29">
        <v>4.0576603042513015E-3</v>
      </c>
      <c r="AW53" s="29">
        <v>4.1197006201657031E-3</v>
      </c>
      <c r="AX53" s="29">
        <v>9.6920917408355074E-3</v>
      </c>
      <c r="AY53" s="29">
        <v>1.0333386246101366</v>
      </c>
      <c r="AZ53" s="29">
        <v>0</v>
      </c>
      <c r="BA53" s="29">
        <v>5.2027842969967583E-2</v>
      </c>
      <c r="BB53" s="29">
        <v>2.4416641702721495E-2</v>
      </c>
      <c r="BC53" s="29">
        <v>2.8012029795162811E-3</v>
      </c>
      <c r="BD53" s="29">
        <v>2.8838953249282259E-3</v>
      </c>
      <c r="BE53" s="29">
        <v>2.4698896901227408E-4</v>
      </c>
      <c r="BF53" s="29">
        <v>1.1262925347570648E-2</v>
      </c>
      <c r="BG53" s="29">
        <v>8.3163868369748126E-3</v>
      </c>
      <c r="BH53" s="29">
        <v>5.7095769419886217E-3</v>
      </c>
      <c r="BI53" s="29">
        <v>1.7069406681516026E-2</v>
      </c>
      <c r="BJ53" s="29">
        <v>1.722460855832204E-2</v>
      </c>
      <c r="BK53" s="29">
        <v>1.2115254276568194E-2</v>
      </c>
      <c r="BL53" s="29">
        <v>1.0987258388310394E-2</v>
      </c>
      <c r="BM53" s="29">
        <v>3.1587955582600773E-3</v>
      </c>
      <c r="BN53" s="29">
        <v>0</v>
      </c>
      <c r="BO53" s="29">
        <v>2.3044485275378248E-3</v>
      </c>
      <c r="BP53" s="29">
        <v>5.752118660612645E-3</v>
      </c>
      <c r="BQ53" s="29">
        <v>2.0258281496789248E-2</v>
      </c>
      <c r="BR53" s="29">
        <v>1.5859638713649926E-2</v>
      </c>
      <c r="BS53" s="29">
        <v>2.3082098110963865E-2</v>
      </c>
      <c r="BT53" s="29">
        <v>1.3115030217224391E-2</v>
      </c>
      <c r="BU53" s="29">
        <v>1.4340727400514693E-3</v>
      </c>
      <c r="BV53" s="29">
        <v>1.2746626990348533E-2</v>
      </c>
      <c r="BW53" s="37">
        <f t="shared" si="1"/>
        <v>1.9033359350862755</v>
      </c>
      <c r="BX53" s="37">
        <f t="shared" si="0"/>
        <v>1.6968463984394497</v>
      </c>
      <c r="BY53" s="39">
        <v>0.13914789245028444</v>
      </c>
    </row>
    <row r="54" spans="1:77">
      <c r="A54" s="6" t="s">
        <v>50</v>
      </c>
      <c r="B54" s="7" t="s">
        <v>217</v>
      </c>
      <c r="C54" s="28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1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0</v>
      </c>
      <c r="BR54" s="29">
        <v>0</v>
      </c>
      <c r="BS54" s="29">
        <v>0</v>
      </c>
      <c r="BT54" s="29">
        <v>0</v>
      </c>
      <c r="BU54" s="29">
        <v>0</v>
      </c>
      <c r="BV54" s="29">
        <v>0</v>
      </c>
      <c r="BW54" s="37">
        <f t="shared" si="1"/>
        <v>1</v>
      </c>
      <c r="BX54" s="37">
        <f t="shared" si="0"/>
        <v>0.89151177527814296</v>
      </c>
      <c r="BY54" s="39">
        <v>1</v>
      </c>
    </row>
    <row r="55" spans="1:77">
      <c r="A55" s="6" t="s">
        <v>51</v>
      </c>
      <c r="B55" s="7" t="s">
        <v>218</v>
      </c>
      <c r="C55" s="28">
        <v>6.2517694823139701E-4</v>
      </c>
      <c r="D55" s="29">
        <v>3.0178518844187928E-3</v>
      </c>
      <c r="E55" s="29">
        <v>3.7841179423971009E-3</v>
      </c>
      <c r="F55" s="29">
        <v>4.445905009578315E-4</v>
      </c>
      <c r="G55" s="29">
        <v>3.4007025812137731E-3</v>
      </c>
      <c r="H55" s="29">
        <v>5.918428563474046E-3</v>
      </c>
      <c r="I55" s="29">
        <v>1.9685431425474922E-3</v>
      </c>
      <c r="J55" s="29">
        <v>1.2578203535125497E-3</v>
      </c>
      <c r="K55" s="29">
        <v>8.3701481466154515E-3</v>
      </c>
      <c r="L55" s="29">
        <v>7.5254341094075586E-3</v>
      </c>
      <c r="M55" s="29">
        <v>4.7513997417072884E-3</v>
      </c>
      <c r="N55" s="29">
        <v>7.8735793297031432E-4</v>
      </c>
      <c r="O55" s="29">
        <v>1.9153299880217607E-4</v>
      </c>
      <c r="P55" s="29">
        <v>7.2160048376112933E-4</v>
      </c>
      <c r="Q55" s="29">
        <v>2.1256279820876509E-3</v>
      </c>
      <c r="R55" s="29">
        <v>1.0024793039721497E-3</v>
      </c>
      <c r="S55" s="29">
        <v>8.18130137634897E-4</v>
      </c>
      <c r="T55" s="29">
        <v>1.5147577502689427E-3</v>
      </c>
      <c r="U55" s="29">
        <v>2.1586224560624472E-2</v>
      </c>
      <c r="V55" s="29">
        <v>9.2990141584321492E-2</v>
      </c>
      <c r="W55" s="29">
        <v>1.0499459585167135E-3</v>
      </c>
      <c r="X55" s="29">
        <v>1.5289980227417943E-3</v>
      </c>
      <c r="Y55" s="29">
        <v>2.6561241609280727E-3</v>
      </c>
      <c r="Z55" s="29">
        <v>0</v>
      </c>
      <c r="AA55" s="29">
        <v>4.410579772518383E-3</v>
      </c>
      <c r="AB55" s="29">
        <v>7.9934482182257051E-3</v>
      </c>
      <c r="AC55" s="29">
        <v>2.4983929469126779E-3</v>
      </c>
      <c r="AD55" s="29">
        <v>3.0814408406123249E-3</v>
      </c>
      <c r="AE55" s="29">
        <v>2.3012970050063667E-3</v>
      </c>
      <c r="AF55" s="29">
        <v>1.7386833558459178E-3</v>
      </c>
      <c r="AG55" s="29">
        <v>1.3242924362721197E-3</v>
      </c>
      <c r="AH55" s="29">
        <v>5.0589536692322171E-3</v>
      </c>
      <c r="AI55" s="29">
        <v>1.9633016952476583E-3</v>
      </c>
      <c r="AJ55" s="29">
        <v>1.8113785702983825E-3</v>
      </c>
      <c r="AK55" s="29">
        <v>8.8721347577317856E-3</v>
      </c>
      <c r="AL55" s="29">
        <v>1.6348343886342927E-3</v>
      </c>
      <c r="AM55" s="29">
        <v>0</v>
      </c>
      <c r="AN55" s="29">
        <v>1.4601041281654141E-4</v>
      </c>
      <c r="AO55" s="29">
        <v>0</v>
      </c>
      <c r="AP55" s="29">
        <v>1.1442210725461468E-2</v>
      </c>
      <c r="AQ55" s="29">
        <v>8.3758779600326308E-4</v>
      </c>
      <c r="AR55" s="29">
        <v>3.5303254344434408E-3</v>
      </c>
      <c r="AS55" s="29">
        <v>0</v>
      </c>
      <c r="AT55" s="29">
        <v>3.315083161268678E-3</v>
      </c>
      <c r="AU55" s="29">
        <v>1.5575212825850349E-3</v>
      </c>
      <c r="AV55" s="29">
        <v>2.6134122856545355E-3</v>
      </c>
      <c r="AW55" s="29">
        <v>3.6931563223015374E-3</v>
      </c>
      <c r="AX55" s="29">
        <v>4.5927745660638295E-3</v>
      </c>
      <c r="AY55" s="29">
        <v>3.3467670608388388E-3</v>
      </c>
      <c r="AZ55" s="29">
        <v>0</v>
      </c>
      <c r="BA55" s="29">
        <v>1.0493334675911696</v>
      </c>
      <c r="BB55" s="29">
        <v>4.9262789892647266E-3</v>
      </c>
      <c r="BC55" s="29">
        <v>2.5921935685698692E-3</v>
      </c>
      <c r="BD55" s="29">
        <v>8.618087510271743E-4</v>
      </c>
      <c r="BE55" s="29">
        <v>1.9684946241147041E-4</v>
      </c>
      <c r="BF55" s="29">
        <v>4.9672858183624864E-3</v>
      </c>
      <c r="BG55" s="29">
        <v>1.9743208139972007E-3</v>
      </c>
      <c r="BH55" s="29">
        <v>8.4967920147176223E-4</v>
      </c>
      <c r="BI55" s="29">
        <v>3.7085895471925222E-2</v>
      </c>
      <c r="BJ55" s="29">
        <v>1.0874845062224723E-2</v>
      </c>
      <c r="BK55" s="29">
        <v>1.0822160660098949E-2</v>
      </c>
      <c r="BL55" s="29">
        <v>1.0015935280139944E-2</v>
      </c>
      <c r="BM55" s="29">
        <v>3.0170551196569409E-3</v>
      </c>
      <c r="BN55" s="29">
        <v>0</v>
      </c>
      <c r="BO55" s="29">
        <v>8.346897829989864E-4</v>
      </c>
      <c r="BP55" s="29">
        <v>2.2285999696600597E-3</v>
      </c>
      <c r="BQ55" s="29">
        <v>1.2234212488850349E-2</v>
      </c>
      <c r="BR55" s="29">
        <v>2.1063305303041863E-2</v>
      </c>
      <c r="BS55" s="29">
        <v>3.6711258685754478E-2</v>
      </c>
      <c r="BT55" s="29">
        <v>1.8662228580671566E-2</v>
      </c>
      <c r="BU55" s="29">
        <v>3.435001020221042E-4</v>
      </c>
      <c r="BV55" s="29">
        <v>1.9923657669500817E-2</v>
      </c>
      <c r="BW55" s="37">
        <f t="shared" si="1"/>
        <v>1.4953199498679082</v>
      </c>
      <c r="BX55" s="37">
        <f t="shared" si="0"/>
        <v>1.3330953431155625</v>
      </c>
      <c r="BY55" s="39">
        <v>0.20715719325316292</v>
      </c>
    </row>
    <row r="56" spans="1:77">
      <c r="A56" s="6" t="s">
        <v>52</v>
      </c>
      <c r="B56" s="7" t="s">
        <v>145</v>
      </c>
      <c r="C56" s="28">
        <v>1.5329090846622852E-2</v>
      </c>
      <c r="D56" s="29">
        <v>9.0779228200602319E-3</v>
      </c>
      <c r="E56" s="29">
        <v>9.465380963728915E-3</v>
      </c>
      <c r="F56" s="29">
        <v>2.2469310961816115E-3</v>
      </c>
      <c r="G56" s="29">
        <v>1.3672920466786182E-2</v>
      </c>
      <c r="H56" s="29">
        <v>1.4253082805090606E-2</v>
      </c>
      <c r="I56" s="29">
        <v>1.2457857721615395E-2</v>
      </c>
      <c r="J56" s="29">
        <v>2.6199104210213729E-2</v>
      </c>
      <c r="K56" s="29">
        <v>8.0466153436575573E-3</v>
      </c>
      <c r="L56" s="29">
        <v>1.9944418188509467E-2</v>
      </c>
      <c r="M56" s="29">
        <v>5.8672331095258922E-3</v>
      </c>
      <c r="N56" s="29">
        <v>5.1850446110995995E-3</v>
      </c>
      <c r="O56" s="29">
        <v>8.235672391653584E-3</v>
      </c>
      <c r="P56" s="29">
        <v>2.3037191381271551E-2</v>
      </c>
      <c r="Q56" s="29">
        <v>2.4743743760250191E-2</v>
      </c>
      <c r="R56" s="29">
        <v>1.657232657127522E-2</v>
      </c>
      <c r="S56" s="29">
        <v>1.2712136341333159E-2</v>
      </c>
      <c r="T56" s="29">
        <v>1.0508541304420855E-2</v>
      </c>
      <c r="U56" s="29">
        <v>6.1763946068398422E-3</v>
      </c>
      <c r="V56" s="29">
        <v>2.0859603033788676E-3</v>
      </c>
      <c r="W56" s="29">
        <v>2.1788142319362658E-2</v>
      </c>
      <c r="X56" s="29">
        <v>1.3328803832487615E-2</v>
      </c>
      <c r="Y56" s="29">
        <v>1.8743672109234467E-3</v>
      </c>
      <c r="Z56" s="29">
        <v>0</v>
      </c>
      <c r="AA56" s="29">
        <v>7.2118937174752307E-3</v>
      </c>
      <c r="AB56" s="29">
        <v>1.4952454608828056E-2</v>
      </c>
      <c r="AC56" s="29">
        <v>1.1695194124412759E-2</v>
      </c>
      <c r="AD56" s="29">
        <v>1.1946343862834075E-2</v>
      </c>
      <c r="AE56" s="29">
        <v>1.621327900402416E-2</v>
      </c>
      <c r="AF56" s="29">
        <v>1.268199209386653E-2</v>
      </c>
      <c r="AG56" s="29">
        <v>8.0352630246515282E-3</v>
      </c>
      <c r="AH56" s="29">
        <v>1.1942564889311839E-2</v>
      </c>
      <c r="AI56" s="29">
        <v>1.8287864350759603E-2</v>
      </c>
      <c r="AJ56" s="29">
        <v>1.0951573898152548E-2</v>
      </c>
      <c r="AK56" s="29">
        <v>2.6155723611008357E-2</v>
      </c>
      <c r="AL56" s="29">
        <v>1.0701218459707793E-2</v>
      </c>
      <c r="AM56" s="29">
        <v>0</v>
      </c>
      <c r="AN56" s="29">
        <v>5.8391692454393762E-3</v>
      </c>
      <c r="AO56" s="29">
        <v>0</v>
      </c>
      <c r="AP56" s="29">
        <v>6.8448594887048162E-4</v>
      </c>
      <c r="AQ56" s="29">
        <v>9.1809454013968006E-3</v>
      </c>
      <c r="AR56" s="29">
        <v>1.3772297796102664E-2</v>
      </c>
      <c r="AS56" s="29">
        <v>0</v>
      </c>
      <c r="AT56" s="29">
        <v>2.3982377882896921E-2</v>
      </c>
      <c r="AU56" s="29">
        <v>9.1057152582865557E-3</v>
      </c>
      <c r="AV56" s="29">
        <v>2.0460279560801025E-2</v>
      </c>
      <c r="AW56" s="29">
        <v>1.1977728040739245E-2</v>
      </c>
      <c r="AX56" s="29">
        <v>1.2087267063422568E-2</v>
      </c>
      <c r="AY56" s="29">
        <v>3.0259545102873158E-3</v>
      </c>
      <c r="AZ56" s="29">
        <v>0</v>
      </c>
      <c r="BA56" s="29">
        <v>8.4408294692209351E-3</v>
      </c>
      <c r="BB56" s="29">
        <v>1.0065066232495141</v>
      </c>
      <c r="BC56" s="29">
        <v>2.5545683773572328E-3</v>
      </c>
      <c r="BD56" s="29">
        <v>2.012406188948867E-3</v>
      </c>
      <c r="BE56" s="29">
        <v>9.0253525123347932E-4</v>
      </c>
      <c r="BF56" s="29">
        <v>5.0886129785317384E-3</v>
      </c>
      <c r="BG56" s="29">
        <v>3.3931595162071718E-3</v>
      </c>
      <c r="BH56" s="29">
        <v>7.3274643428615296E-3</v>
      </c>
      <c r="BI56" s="29">
        <v>6.8833893337314003E-3</v>
      </c>
      <c r="BJ56" s="29">
        <v>4.5184501765606882E-3</v>
      </c>
      <c r="BK56" s="29">
        <v>1.8101584028886543E-2</v>
      </c>
      <c r="BL56" s="29">
        <v>1.3758584340821152E-2</v>
      </c>
      <c r="BM56" s="29">
        <v>1.1565268750925747E-2</v>
      </c>
      <c r="BN56" s="29">
        <v>0</v>
      </c>
      <c r="BO56" s="29">
        <v>5.4228303243152292E-3</v>
      </c>
      <c r="BP56" s="29">
        <v>9.6236591453127338E-3</v>
      </c>
      <c r="BQ56" s="29">
        <v>7.9550835882091567E-3</v>
      </c>
      <c r="BR56" s="29">
        <v>3.4233042014204636E-2</v>
      </c>
      <c r="BS56" s="29">
        <v>2.1508767570306366E-2</v>
      </c>
      <c r="BT56" s="29">
        <v>9.6724873513926949E-3</v>
      </c>
      <c r="BU56" s="29">
        <v>4.506140165076146E-2</v>
      </c>
      <c r="BV56" s="29">
        <v>4.8144307561895422E-3</v>
      </c>
      <c r="BW56" s="37">
        <f t="shared" si="1"/>
        <v>1.7830456469650569</v>
      </c>
      <c r="BX56" s="37">
        <f t="shared" si="0"/>
        <v>1.5896061901277827</v>
      </c>
      <c r="BY56" s="39">
        <v>0.70464269873011653</v>
      </c>
    </row>
    <row r="57" spans="1:77">
      <c r="A57" s="6" t="s">
        <v>53</v>
      </c>
      <c r="B57" s="7" t="s">
        <v>219</v>
      </c>
      <c r="C57" s="28">
        <v>1.1208568065390903E-2</v>
      </c>
      <c r="D57" s="29">
        <v>1.3480944797994604E-2</v>
      </c>
      <c r="E57" s="29">
        <v>1.5679284792934137E-2</v>
      </c>
      <c r="F57" s="29">
        <v>1.4251480630100847E-2</v>
      </c>
      <c r="G57" s="29">
        <v>1.5402596379431768E-2</v>
      </c>
      <c r="H57" s="29">
        <v>4.930181726826631E-2</v>
      </c>
      <c r="I57" s="29">
        <v>5.4538540043633328E-3</v>
      </c>
      <c r="J57" s="29">
        <v>3.7489626840786464E-3</v>
      </c>
      <c r="K57" s="29">
        <v>3.289033165304722E-3</v>
      </c>
      <c r="L57" s="29">
        <v>5.9244739657438351E-3</v>
      </c>
      <c r="M57" s="29">
        <v>3.4276744014293948E-3</v>
      </c>
      <c r="N57" s="29">
        <v>1.9075078611983606E-3</v>
      </c>
      <c r="O57" s="29">
        <v>1.0811806747617086E-2</v>
      </c>
      <c r="P57" s="29">
        <v>7.0421846283543667E-3</v>
      </c>
      <c r="Q57" s="29">
        <v>1.0266440059466347E-2</v>
      </c>
      <c r="R57" s="29">
        <v>1.0053825965553192E-2</v>
      </c>
      <c r="S57" s="29">
        <v>3.9497204783536782E-3</v>
      </c>
      <c r="T57" s="29">
        <v>6.8557876621558591E-3</v>
      </c>
      <c r="U57" s="29">
        <v>7.5343510287190253E-3</v>
      </c>
      <c r="V57" s="29">
        <v>4.4727989421768392E-3</v>
      </c>
      <c r="W57" s="29">
        <v>5.2306319458205021E-3</v>
      </c>
      <c r="X57" s="29">
        <v>3.5211377410730321E-3</v>
      </c>
      <c r="Y57" s="29">
        <v>1.0812493885635573E-2</v>
      </c>
      <c r="Z57" s="29">
        <v>0</v>
      </c>
      <c r="AA57" s="29">
        <v>6.8179320387629985E-3</v>
      </c>
      <c r="AB57" s="29">
        <v>1.6713777476106754E-2</v>
      </c>
      <c r="AC57" s="29">
        <v>5.0453268950040979E-3</v>
      </c>
      <c r="AD57" s="29">
        <v>1.2795257790087911E-2</v>
      </c>
      <c r="AE57" s="29">
        <v>7.1680445755248215E-3</v>
      </c>
      <c r="AF57" s="29">
        <v>3.4758232340537641E-3</v>
      </c>
      <c r="AG57" s="29">
        <v>4.4756246225865744E-3</v>
      </c>
      <c r="AH57" s="29">
        <v>8.731337963395194E-3</v>
      </c>
      <c r="AI57" s="29">
        <v>1.2258546040197483E-2</v>
      </c>
      <c r="AJ57" s="29">
        <v>1.0081093518287164E-2</v>
      </c>
      <c r="AK57" s="29">
        <v>1.0513224324275204E-2</v>
      </c>
      <c r="AL57" s="29">
        <v>4.009229011515728E-3</v>
      </c>
      <c r="AM57" s="29">
        <v>0</v>
      </c>
      <c r="AN57" s="29">
        <v>2.577088375847328E-3</v>
      </c>
      <c r="AO57" s="29">
        <v>0</v>
      </c>
      <c r="AP57" s="29">
        <v>5.8985809424039648E-4</v>
      </c>
      <c r="AQ57" s="29">
        <v>2.2589968725767822E-3</v>
      </c>
      <c r="AR57" s="29">
        <v>7.3501516923689912E-3</v>
      </c>
      <c r="AS57" s="29">
        <v>0</v>
      </c>
      <c r="AT57" s="29">
        <v>1.5355771703362548E-2</v>
      </c>
      <c r="AU57" s="29">
        <v>4.5007161195561411E-3</v>
      </c>
      <c r="AV57" s="29">
        <v>9.1509991421427073E-3</v>
      </c>
      <c r="AW57" s="29">
        <v>1.1855814264309079E-2</v>
      </c>
      <c r="AX57" s="29">
        <v>1.6920396998917335E-2</v>
      </c>
      <c r="AY57" s="29">
        <v>1.9234264954746529E-2</v>
      </c>
      <c r="AZ57" s="29">
        <v>0</v>
      </c>
      <c r="BA57" s="29">
        <v>1.044108466556333E-2</v>
      </c>
      <c r="BB57" s="29">
        <v>3.1447751113391181E-2</v>
      </c>
      <c r="BC57" s="29">
        <v>1.0615775014437432</v>
      </c>
      <c r="BD57" s="29">
        <v>3.3483011822780552E-2</v>
      </c>
      <c r="BE57" s="29">
        <v>3.0741567722770268E-2</v>
      </c>
      <c r="BF57" s="29">
        <v>1.6511014077599733E-2</v>
      </c>
      <c r="BG57" s="29">
        <v>1.1413271657585716E-2</v>
      </c>
      <c r="BH57" s="29">
        <v>8.6045066672954963E-3</v>
      </c>
      <c r="BI57" s="29">
        <v>5.0972754288332277E-3</v>
      </c>
      <c r="BJ57" s="29">
        <v>4.7011626263926106E-3</v>
      </c>
      <c r="BK57" s="29">
        <v>9.6869042630596848E-3</v>
      </c>
      <c r="BL57" s="29">
        <v>8.3161794820758878E-3</v>
      </c>
      <c r="BM57" s="29">
        <v>1.0695369692792483E-2</v>
      </c>
      <c r="BN57" s="29">
        <v>0</v>
      </c>
      <c r="BO57" s="29">
        <v>3.8470644302556804E-2</v>
      </c>
      <c r="BP57" s="29">
        <v>1.2620537277859041E-2</v>
      </c>
      <c r="BQ57" s="29">
        <v>8.3077851483820478E-3</v>
      </c>
      <c r="BR57" s="29">
        <v>9.0587432643411698E-3</v>
      </c>
      <c r="BS57" s="29">
        <v>2.1567821472911263E-2</v>
      </c>
      <c r="BT57" s="29">
        <v>6.8101387686594237E-3</v>
      </c>
      <c r="BU57" s="29">
        <v>1.8172053285247932E-3</v>
      </c>
      <c r="BV57" s="29">
        <v>0.30536873700688411</v>
      </c>
      <c r="BW57" s="37">
        <f t="shared" si="1"/>
        <v>2.0622448660430299</v>
      </c>
      <c r="BX57" s="37">
        <f t="shared" si="0"/>
        <v>1.8385155815842575</v>
      </c>
      <c r="BY57" s="39">
        <v>0.5151971337596547</v>
      </c>
    </row>
    <row r="58" spans="1:77">
      <c r="A58" s="6" t="s">
        <v>54</v>
      </c>
      <c r="B58" s="7" t="s">
        <v>220</v>
      </c>
      <c r="C58" s="28">
        <v>8.5734358320803416E-4</v>
      </c>
      <c r="D58" s="29">
        <v>8.1567833617363506E-4</v>
      </c>
      <c r="E58" s="29">
        <v>2.4451151583809658E-3</v>
      </c>
      <c r="F58" s="29">
        <v>1.1013487914350965E-3</v>
      </c>
      <c r="G58" s="29">
        <v>7.8759031815493882E-4</v>
      </c>
      <c r="H58" s="29">
        <v>5.1580034606738658E-3</v>
      </c>
      <c r="I58" s="29">
        <v>6.5198270376879081E-4</v>
      </c>
      <c r="J58" s="29">
        <v>1.1750797146499764E-3</v>
      </c>
      <c r="K58" s="29">
        <v>5.5890176123374932E-3</v>
      </c>
      <c r="L58" s="29">
        <v>8.7970014933711068E-4</v>
      </c>
      <c r="M58" s="29">
        <v>5.1949197762689292E-4</v>
      </c>
      <c r="N58" s="29">
        <v>8.7176729900177469E-4</v>
      </c>
      <c r="O58" s="29">
        <v>5.7842007966552012E-4</v>
      </c>
      <c r="P58" s="29">
        <v>8.085888176630892E-4</v>
      </c>
      <c r="Q58" s="29">
        <v>1.4501070941587691E-3</v>
      </c>
      <c r="R58" s="29">
        <v>7.1677081002427248E-3</v>
      </c>
      <c r="S58" s="29">
        <v>1.5146321166477975E-2</v>
      </c>
      <c r="T58" s="29">
        <v>6.9787528824119375E-4</v>
      </c>
      <c r="U58" s="29">
        <v>1.0867627203595338E-3</v>
      </c>
      <c r="V58" s="29">
        <v>4.3752872127268493E-2</v>
      </c>
      <c r="W58" s="29">
        <v>1.1204255510149875E-3</v>
      </c>
      <c r="X58" s="29">
        <v>6.7518690885484602E-4</v>
      </c>
      <c r="Y58" s="29">
        <v>5.4305902464132471E-4</v>
      </c>
      <c r="Z58" s="29">
        <v>0</v>
      </c>
      <c r="AA58" s="29">
        <v>2.5834250059582936E-3</v>
      </c>
      <c r="AB58" s="29">
        <v>3.5909622671443956E-3</v>
      </c>
      <c r="AC58" s="29">
        <v>3.2069880340288635E-3</v>
      </c>
      <c r="AD58" s="29">
        <v>8.9848147761910596E-4</v>
      </c>
      <c r="AE58" s="29">
        <v>1.5777353612715249E-3</v>
      </c>
      <c r="AF58" s="29">
        <v>6.2278796511369802E-4</v>
      </c>
      <c r="AG58" s="29">
        <v>2.0928945062206128E-3</v>
      </c>
      <c r="AH58" s="29">
        <v>1.2045128812860502E-3</v>
      </c>
      <c r="AI58" s="29">
        <v>1.6455165150524207E-3</v>
      </c>
      <c r="AJ58" s="29">
        <v>1.9590026796352513E-3</v>
      </c>
      <c r="AK58" s="29">
        <v>1.3172374090435084E-3</v>
      </c>
      <c r="AL58" s="29">
        <v>1.0284838691834277E-3</v>
      </c>
      <c r="AM58" s="29">
        <v>0</v>
      </c>
      <c r="AN58" s="29">
        <v>2.8587644944092015E-4</v>
      </c>
      <c r="AO58" s="29">
        <v>0</v>
      </c>
      <c r="AP58" s="29">
        <v>5.2443007369309671E-3</v>
      </c>
      <c r="AQ58" s="29">
        <v>4.7365031204572031E-4</v>
      </c>
      <c r="AR58" s="29">
        <v>7.1675855141165208E-4</v>
      </c>
      <c r="AS58" s="29">
        <v>0</v>
      </c>
      <c r="AT58" s="29">
        <v>1.0219524795341886E-3</v>
      </c>
      <c r="AU58" s="29">
        <v>8.4624139525815489E-2</v>
      </c>
      <c r="AV58" s="29">
        <v>4.3882551254291781E-3</v>
      </c>
      <c r="AW58" s="29">
        <v>6.6315584976244808E-3</v>
      </c>
      <c r="AX58" s="29">
        <v>3.0259019315217474E-3</v>
      </c>
      <c r="AY58" s="29">
        <v>7.854674048640306E-3</v>
      </c>
      <c r="AZ58" s="29">
        <v>0</v>
      </c>
      <c r="BA58" s="29">
        <v>3.3062336907327804E-3</v>
      </c>
      <c r="BB58" s="29">
        <v>2.2900021946494237E-2</v>
      </c>
      <c r="BC58" s="29">
        <v>1.3190089560356165E-2</v>
      </c>
      <c r="BD58" s="29">
        <v>1.0094029560106097</v>
      </c>
      <c r="BE58" s="29">
        <v>2.5519606005590589E-3</v>
      </c>
      <c r="BF58" s="29">
        <v>1.5125805547115272E-2</v>
      </c>
      <c r="BG58" s="29">
        <v>2.2183122031751216E-2</v>
      </c>
      <c r="BH58" s="29">
        <v>2.2201423673705509E-2</v>
      </c>
      <c r="BI58" s="29">
        <v>1.5656766459428591E-3</v>
      </c>
      <c r="BJ58" s="29">
        <v>3.4635630358583959E-3</v>
      </c>
      <c r="BK58" s="29">
        <v>7.8959855209018957E-3</v>
      </c>
      <c r="BL58" s="29">
        <v>2.3616524274449463E-3</v>
      </c>
      <c r="BM58" s="29">
        <v>1.5917078647051722E-2</v>
      </c>
      <c r="BN58" s="29">
        <v>0</v>
      </c>
      <c r="BO58" s="29">
        <v>2.5108760304408785E-3</v>
      </c>
      <c r="BP58" s="29">
        <v>3.4267827755731432E-3</v>
      </c>
      <c r="BQ58" s="29">
        <v>1.7585492571707301E-2</v>
      </c>
      <c r="BR58" s="29">
        <v>1.1438733075435513E-2</v>
      </c>
      <c r="BS58" s="29">
        <v>1.2782492331332305E-2</v>
      </c>
      <c r="BT58" s="29">
        <v>1.7625347968866743E-2</v>
      </c>
      <c r="BU58" s="29">
        <v>1.4086635772179237E-3</v>
      </c>
      <c r="BV58" s="29">
        <v>9.140538216499414E-3</v>
      </c>
      <c r="BW58" s="37">
        <f t="shared" si="1"/>
        <v>1.4478590374988862</v>
      </c>
      <c r="BX58" s="37">
        <f t="shared" si="0"/>
        <v>1.2907833808731353</v>
      </c>
      <c r="BY58" s="39">
        <v>0.3418773622581478</v>
      </c>
    </row>
    <row r="59" spans="1:77">
      <c r="A59" s="6" t="s">
        <v>55</v>
      </c>
      <c r="B59" s="7" t="s">
        <v>221</v>
      </c>
      <c r="C59" s="28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1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37">
        <f t="shared" si="1"/>
        <v>1</v>
      </c>
      <c r="BX59" s="37">
        <f t="shared" si="0"/>
        <v>0.89151177527814296</v>
      </c>
      <c r="BY59" s="39">
        <v>0</v>
      </c>
    </row>
    <row r="60" spans="1:77">
      <c r="A60" s="6" t="s">
        <v>56</v>
      </c>
      <c r="B60" s="7" t="s">
        <v>222</v>
      </c>
      <c r="C60" s="28">
        <v>6.6665619833174887E-3</v>
      </c>
      <c r="D60" s="29">
        <v>1.9934539686732793E-2</v>
      </c>
      <c r="E60" s="29">
        <v>7.0419560440221698E-3</v>
      </c>
      <c r="F60" s="29">
        <v>3.2318203503889937E-3</v>
      </c>
      <c r="G60" s="29">
        <v>7.0504731549726448E-3</v>
      </c>
      <c r="H60" s="29">
        <v>1.1086081204449889E-2</v>
      </c>
      <c r="I60" s="29">
        <v>1.0329792942128945E-2</v>
      </c>
      <c r="J60" s="29">
        <v>1.6763981317556177E-3</v>
      </c>
      <c r="K60" s="29">
        <v>2.0644774986964907E-2</v>
      </c>
      <c r="L60" s="29">
        <v>8.4085213480623467E-3</v>
      </c>
      <c r="M60" s="29">
        <v>7.8648174049119318E-3</v>
      </c>
      <c r="N60" s="29">
        <v>4.4746044287600019E-2</v>
      </c>
      <c r="O60" s="29">
        <v>5.3483453545742536E-3</v>
      </c>
      <c r="P60" s="29">
        <v>5.4928997330888404E-3</v>
      </c>
      <c r="Q60" s="29">
        <v>3.2347582466945912E-2</v>
      </c>
      <c r="R60" s="29">
        <v>1.1042790930090822E-2</v>
      </c>
      <c r="S60" s="29">
        <v>6.9109858760402479E-3</v>
      </c>
      <c r="T60" s="29">
        <v>1.0076420989590011E-2</v>
      </c>
      <c r="U60" s="29">
        <v>1.5811408183554018E-2</v>
      </c>
      <c r="V60" s="29">
        <v>2.6321567598544052E-2</v>
      </c>
      <c r="W60" s="29">
        <v>1.9775492522332072E-2</v>
      </c>
      <c r="X60" s="29">
        <v>5.6221436158867882E-3</v>
      </c>
      <c r="Y60" s="29">
        <v>7.0935140394449035E-3</v>
      </c>
      <c r="Z60" s="29">
        <v>0</v>
      </c>
      <c r="AA60" s="29">
        <v>1.9955175592537674E-2</v>
      </c>
      <c r="AB60" s="29">
        <v>1.7836830628416313E-2</v>
      </c>
      <c r="AC60" s="29">
        <v>9.6071069689989807E-3</v>
      </c>
      <c r="AD60" s="29">
        <v>1.459212530911325E-2</v>
      </c>
      <c r="AE60" s="29">
        <v>8.4743391175065366E-3</v>
      </c>
      <c r="AF60" s="29">
        <v>5.8140190359862072E-3</v>
      </c>
      <c r="AG60" s="29">
        <v>5.1186115162699716E-3</v>
      </c>
      <c r="AH60" s="29">
        <v>6.7012996463607036E-3</v>
      </c>
      <c r="AI60" s="29">
        <v>5.4829728979417713E-3</v>
      </c>
      <c r="AJ60" s="29">
        <v>8.2982770732212968E-3</v>
      </c>
      <c r="AK60" s="29">
        <v>1.4817362868552718E-2</v>
      </c>
      <c r="AL60" s="29">
        <v>4.7554821013284466E-3</v>
      </c>
      <c r="AM60" s="29">
        <v>0</v>
      </c>
      <c r="AN60" s="29">
        <v>3.3256338111995079E-3</v>
      </c>
      <c r="AO60" s="29">
        <v>0</v>
      </c>
      <c r="AP60" s="29">
        <v>3.0560901525927961E-3</v>
      </c>
      <c r="AQ60" s="29">
        <v>3.7186234247102165E-3</v>
      </c>
      <c r="AR60" s="29">
        <v>3.9292255113770585E-3</v>
      </c>
      <c r="AS60" s="29">
        <v>0</v>
      </c>
      <c r="AT60" s="29">
        <v>9.1396240103967779E-3</v>
      </c>
      <c r="AU60" s="29">
        <v>1.5299058266667673E-2</v>
      </c>
      <c r="AV60" s="29">
        <v>9.9329440236552505E-3</v>
      </c>
      <c r="AW60" s="29">
        <v>9.2969695533089113E-3</v>
      </c>
      <c r="AX60" s="29">
        <v>8.9919254235648963E-3</v>
      </c>
      <c r="AY60" s="29">
        <v>2.0065321683080685E-3</v>
      </c>
      <c r="AZ60" s="29">
        <v>0</v>
      </c>
      <c r="BA60" s="29">
        <v>1.0056484783966793E-2</v>
      </c>
      <c r="BB60" s="29">
        <v>5.389899906190313E-3</v>
      </c>
      <c r="BC60" s="29">
        <v>4.6766793165607234E-3</v>
      </c>
      <c r="BD60" s="29">
        <v>1.0958081684186291E-3</v>
      </c>
      <c r="BE60" s="29">
        <v>5.3063011845812843E-4</v>
      </c>
      <c r="BF60" s="29">
        <v>1.0169722818072546</v>
      </c>
      <c r="BG60" s="29">
        <v>1.6800263040784736E-2</v>
      </c>
      <c r="BH60" s="29">
        <v>5.2272449037727613E-3</v>
      </c>
      <c r="BI60" s="29">
        <v>7.7538780744995425E-3</v>
      </c>
      <c r="BJ60" s="29">
        <v>3.6694011844131012E-3</v>
      </c>
      <c r="BK60" s="29">
        <v>4.8253128212610999E-3</v>
      </c>
      <c r="BL60" s="29">
        <v>3.1879464196070888E-3</v>
      </c>
      <c r="BM60" s="29">
        <v>5.8741884891390849E-3</v>
      </c>
      <c r="BN60" s="29">
        <v>0</v>
      </c>
      <c r="BO60" s="29">
        <v>3.6015770905319031E-3</v>
      </c>
      <c r="BP60" s="29">
        <v>3.3390973809448387E-3</v>
      </c>
      <c r="BQ60" s="29">
        <v>3.5538220698170687E-3</v>
      </c>
      <c r="BR60" s="29">
        <v>7.1108964975225147E-3</v>
      </c>
      <c r="BS60" s="29">
        <v>1.2616997223086505E-2</v>
      </c>
      <c r="BT60" s="29">
        <v>5.6164576149797486E-3</v>
      </c>
      <c r="BU60" s="29">
        <v>2.3205447363596098E-2</v>
      </c>
      <c r="BV60" s="29">
        <v>1.3507121320956524E-2</v>
      </c>
      <c r="BW60" s="37">
        <f t="shared" si="1"/>
        <v>1.6432865975331765</v>
      </c>
      <c r="BX60" s="37">
        <f t="shared" si="0"/>
        <v>1.4650093518575813</v>
      </c>
      <c r="BY60" s="39">
        <v>0.72589348860190472</v>
      </c>
    </row>
    <row r="61" spans="1:77">
      <c r="A61" s="6" t="s">
        <v>57</v>
      </c>
      <c r="B61" s="7" t="s">
        <v>150</v>
      </c>
      <c r="C61" s="28">
        <v>2.9283971116970633E-4</v>
      </c>
      <c r="D61" s="29">
        <v>2.2440204473359225E-4</v>
      </c>
      <c r="E61" s="29">
        <v>9.4623760496462283E-4</v>
      </c>
      <c r="F61" s="29">
        <v>3.5899726445440022E-4</v>
      </c>
      <c r="G61" s="29">
        <v>1.7356129119203739E-4</v>
      </c>
      <c r="H61" s="29">
        <v>9.1636611353294059E-4</v>
      </c>
      <c r="I61" s="29">
        <v>1.8610335944337772E-4</v>
      </c>
      <c r="J61" s="29">
        <v>3.7453633137090524E-4</v>
      </c>
      <c r="K61" s="29">
        <v>2.8900997405595586E-4</v>
      </c>
      <c r="L61" s="29">
        <v>5.1270206104488754E-4</v>
      </c>
      <c r="M61" s="29">
        <v>4.1034619079422045E-4</v>
      </c>
      <c r="N61" s="29">
        <v>1.8957824608648776E-4</v>
      </c>
      <c r="O61" s="29">
        <v>3.8126389647879242E-4</v>
      </c>
      <c r="P61" s="29">
        <v>9.0605554368376176E-4</v>
      </c>
      <c r="Q61" s="29">
        <v>4.334912877093129E-4</v>
      </c>
      <c r="R61" s="29">
        <v>4.9080649466516104E-4</v>
      </c>
      <c r="S61" s="29">
        <v>3.6420916048672243E-4</v>
      </c>
      <c r="T61" s="29">
        <v>9.5802228529583253E-4</v>
      </c>
      <c r="U61" s="29">
        <v>5.7003616252268119E-4</v>
      </c>
      <c r="V61" s="29">
        <v>4.0351898878722637E-4</v>
      </c>
      <c r="W61" s="29">
        <v>5.5805860153271519E-4</v>
      </c>
      <c r="X61" s="29">
        <v>4.7664286410790393E-4</v>
      </c>
      <c r="Y61" s="29">
        <v>1.2188414761349301E-3</v>
      </c>
      <c r="Z61" s="29">
        <v>0</v>
      </c>
      <c r="AA61" s="29">
        <v>4.9635541242121803E-4</v>
      </c>
      <c r="AB61" s="29">
        <v>8.298494525013913E-4</v>
      </c>
      <c r="AC61" s="29">
        <v>2.7681053498555553E-4</v>
      </c>
      <c r="AD61" s="29">
        <v>7.2766755018161314E-4</v>
      </c>
      <c r="AE61" s="29">
        <v>1.6924664879823072E-3</v>
      </c>
      <c r="AF61" s="29">
        <v>3.4730659904103046E-4</v>
      </c>
      <c r="AG61" s="29">
        <v>4.6216878789337673E-4</v>
      </c>
      <c r="AH61" s="29">
        <v>1.2984421522387278E-3</v>
      </c>
      <c r="AI61" s="29">
        <v>7.6419966001647411E-4</v>
      </c>
      <c r="AJ61" s="29">
        <v>6.502746634988102E-4</v>
      </c>
      <c r="AK61" s="29">
        <v>2.5733428795229186E-3</v>
      </c>
      <c r="AL61" s="29">
        <v>1.1299090894554835E-3</v>
      </c>
      <c r="AM61" s="29">
        <v>0</v>
      </c>
      <c r="AN61" s="29">
        <v>1.5390261031000371E-4</v>
      </c>
      <c r="AO61" s="29">
        <v>0</v>
      </c>
      <c r="AP61" s="29">
        <v>7.1728163657853384E-5</v>
      </c>
      <c r="AQ61" s="29">
        <v>2.5529334054362951E-4</v>
      </c>
      <c r="AR61" s="29">
        <v>4.7742099193638854E-4</v>
      </c>
      <c r="AS61" s="29">
        <v>0</v>
      </c>
      <c r="AT61" s="29">
        <v>1.6967800582569934E-3</v>
      </c>
      <c r="AU61" s="29">
        <v>2.7357555449961573E-4</v>
      </c>
      <c r="AV61" s="29">
        <v>1.8843794350860564E-3</v>
      </c>
      <c r="AW61" s="29">
        <v>1.7701146928569601E-3</v>
      </c>
      <c r="AX61" s="29">
        <v>2.2497353876091107E-3</v>
      </c>
      <c r="AY61" s="29">
        <v>6.1373069215717299E-4</v>
      </c>
      <c r="AZ61" s="29">
        <v>0</v>
      </c>
      <c r="BA61" s="29">
        <v>1.8410043187539183E-3</v>
      </c>
      <c r="BB61" s="29">
        <v>4.0418313235352282E-3</v>
      </c>
      <c r="BC61" s="29">
        <v>3.8835537508559838E-3</v>
      </c>
      <c r="BD61" s="29">
        <v>8.1933832724563258E-4</v>
      </c>
      <c r="BE61" s="29">
        <v>1.7955541442823061E-4</v>
      </c>
      <c r="BF61" s="29">
        <v>2.4491318280829791E-3</v>
      </c>
      <c r="BG61" s="29">
        <v>1.0041730616558153</v>
      </c>
      <c r="BH61" s="29">
        <v>4.3215530033358773E-3</v>
      </c>
      <c r="BI61" s="29">
        <v>3.0649112415973741E-3</v>
      </c>
      <c r="BJ61" s="29">
        <v>1.201477382716456E-3</v>
      </c>
      <c r="BK61" s="29">
        <v>1.2258900000904883E-3</v>
      </c>
      <c r="BL61" s="29">
        <v>1.8224034014755683E-3</v>
      </c>
      <c r="BM61" s="29">
        <v>4.3273772310469952E-3</v>
      </c>
      <c r="BN61" s="29">
        <v>0</v>
      </c>
      <c r="BO61" s="29">
        <v>1.2513650478702737E-3</v>
      </c>
      <c r="BP61" s="29">
        <v>1.9116181040746349E-3</v>
      </c>
      <c r="BQ61" s="29">
        <v>1.7330956049265219E-3</v>
      </c>
      <c r="BR61" s="29">
        <v>3.808502374825347E-3</v>
      </c>
      <c r="BS61" s="29">
        <v>1.9289441627155506E-3</v>
      </c>
      <c r="BT61" s="29">
        <v>1.7724357526864778E-3</v>
      </c>
      <c r="BU61" s="29">
        <v>2.3984778265236396E-4</v>
      </c>
      <c r="BV61" s="29">
        <v>3.8045764890628337E-3</v>
      </c>
      <c r="BW61" s="37">
        <f t="shared" si="1"/>
        <v>1.0821325553486951</v>
      </c>
      <c r="BX61" s="37">
        <f t="shared" si="0"/>
        <v>0.96473391550518839</v>
      </c>
      <c r="BY61" s="39">
        <v>0.80837327063929831</v>
      </c>
    </row>
    <row r="62" spans="1:77">
      <c r="A62" s="6" t="s">
        <v>58</v>
      </c>
      <c r="B62" s="7" t="s">
        <v>223</v>
      </c>
      <c r="C62" s="28">
        <v>5.950151898190734E-5</v>
      </c>
      <c r="D62" s="29">
        <v>5.6846003860804692E-5</v>
      </c>
      <c r="E62" s="29">
        <v>1.6721248339039694E-4</v>
      </c>
      <c r="F62" s="29">
        <v>3.2656998422145511E-5</v>
      </c>
      <c r="G62" s="29">
        <v>6.49073985125966E-5</v>
      </c>
      <c r="H62" s="29">
        <v>1.1860817699470788E-4</v>
      </c>
      <c r="I62" s="29">
        <v>3.3255578309062922E-5</v>
      </c>
      <c r="J62" s="29">
        <v>5.6031966282214155E-5</v>
      </c>
      <c r="K62" s="29">
        <v>8.0018613536710605E-5</v>
      </c>
      <c r="L62" s="29">
        <v>1.8138829772078145E-4</v>
      </c>
      <c r="M62" s="29">
        <v>2.3300932166325214E-4</v>
      </c>
      <c r="N62" s="29">
        <v>4.1631738827985345E-5</v>
      </c>
      <c r="O62" s="29">
        <v>7.5802986221457409E-5</v>
      </c>
      <c r="P62" s="29">
        <v>1.272787278830238E-4</v>
      </c>
      <c r="Q62" s="29">
        <v>7.1878220565744128E-5</v>
      </c>
      <c r="R62" s="29">
        <v>1.1430686704592854E-4</v>
      </c>
      <c r="S62" s="29">
        <v>7.1954903332530789E-5</v>
      </c>
      <c r="T62" s="29">
        <v>1.5482055065730427E-4</v>
      </c>
      <c r="U62" s="29">
        <v>2.1191740412373006E-4</v>
      </c>
      <c r="V62" s="29">
        <v>1.0403367044215372E-4</v>
      </c>
      <c r="W62" s="29">
        <v>9.7808186068233367E-5</v>
      </c>
      <c r="X62" s="29">
        <v>1.1285246501382441E-4</v>
      </c>
      <c r="Y62" s="29">
        <v>1.6531625478113571E-4</v>
      </c>
      <c r="Z62" s="29">
        <v>0</v>
      </c>
      <c r="AA62" s="29">
        <v>1.2346902257056005E-4</v>
      </c>
      <c r="AB62" s="29">
        <v>2.7782270963628718E-4</v>
      </c>
      <c r="AC62" s="29">
        <v>9.6638685433405379E-5</v>
      </c>
      <c r="AD62" s="29">
        <v>2.3886456950821374E-4</v>
      </c>
      <c r="AE62" s="29">
        <v>1.9171688404518537E-4</v>
      </c>
      <c r="AF62" s="29">
        <v>1.582023014495893E-4</v>
      </c>
      <c r="AG62" s="29">
        <v>1.5817338291695488E-4</v>
      </c>
      <c r="AH62" s="29">
        <v>1.8502259673387557E-4</v>
      </c>
      <c r="AI62" s="29">
        <v>8.542922306053708E-5</v>
      </c>
      <c r="AJ62" s="29">
        <v>1.2411562295539484E-4</v>
      </c>
      <c r="AK62" s="29">
        <v>4.4788841320068262E-4</v>
      </c>
      <c r="AL62" s="29">
        <v>3.1255933977780308E-4</v>
      </c>
      <c r="AM62" s="29">
        <v>0</v>
      </c>
      <c r="AN62" s="29">
        <v>1.0836830786180498E-4</v>
      </c>
      <c r="AO62" s="29">
        <v>0</v>
      </c>
      <c r="AP62" s="29">
        <v>2.0699232762894343E-5</v>
      </c>
      <c r="AQ62" s="29">
        <v>4.9208900828492002E-5</v>
      </c>
      <c r="AR62" s="29">
        <v>8.2760111789160421E-5</v>
      </c>
      <c r="AS62" s="29">
        <v>0</v>
      </c>
      <c r="AT62" s="29">
        <v>1.8364948464130005E-4</v>
      </c>
      <c r="AU62" s="29">
        <v>3.4494689783291628E-5</v>
      </c>
      <c r="AV62" s="29">
        <v>9.1889765514415882E-5</v>
      </c>
      <c r="AW62" s="29">
        <v>1.004776325551643E-4</v>
      </c>
      <c r="AX62" s="29">
        <v>1.6627663952592029E-4</v>
      </c>
      <c r="AY62" s="29">
        <v>2.7985330666483875E-4</v>
      </c>
      <c r="AZ62" s="29">
        <v>0</v>
      </c>
      <c r="BA62" s="29">
        <v>6.4179900403318684E-4</v>
      </c>
      <c r="BB62" s="29">
        <v>5.2603938298128477E-4</v>
      </c>
      <c r="BC62" s="29">
        <v>9.0761596110739719E-4</v>
      </c>
      <c r="BD62" s="29">
        <v>7.5747132972820219E-5</v>
      </c>
      <c r="BE62" s="29">
        <v>2.9739051022845255E-5</v>
      </c>
      <c r="BF62" s="29">
        <v>4.2955340115908316E-4</v>
      </c>
      <c r="BG62" s="29">
        <v>6.3071279467547968E-4</v>
      </c>
      <c r="BH62" s="29">
        <v>1.0009776554456358</v>
      </c>
      <c r="BI62" s="29">
        <v>9.1567283803707037E-4</v>
      </c>
      <c r="BJ62" s="29">
        <v>2.6300472186275908E-4</v>
      </c>
      <c r="BK62" s="29">
        <v>2.6630991894953946E-4</v>
      </c>
      <c r="BL62" s="29">
        <v>2.1218564979948843E-4</v>
      </c>
      <c r="BM62" s="29">
        <v>8.4937945723189052E-4</v>
      </c>
      <c r="BN62" s="29">
        <v>0</v>
      </c>
      <c r="BO62" s="29">
        <v>3.4576119149799133E-4</v>
      </c>
      <c r="BP62" s="29">
        <v>2.2676052320295341E-4</v>
      </c>
      <c r="BQ62" s="29">
        <v>3.700133564594842E-4</v>
      </c>
      <c r="BR62" s="29">
        <v>1.5046262882670858E-4</v>
      </c>
      <c r="BS62" s="29">
        <v>3.2946414573767856E-4</v>
      </c>
      <c r="BT62" s="29">
        <v>1.9181037659829096E-4</v>
      </c>
      <c r="BU62" s="29">
        <v>3.3916726186403889E-5</v>
      </c>
      <c r="BV62" s="29">
        <v>4.9323849080610107E-4</v>
      </c>
      <c r="BW62" s="37">
        <f t="shared" si="1"/>
        <v>1.0148174613546377</v>
      </c>
      <c r="BX62" s="37">
        <f t="shared" si="0"/>
        <v>0.90472171655553124</v>
      </c>
      <c r="BY62" s="39">
        <v>0.98147384724448283</v>
      </c>
    </row>
    <row r="63" spans="1:77">
      <c r="A63" s="6" t="s">
        <v>59</v>
      </c>
      <c r="B63" s="7" t="s">
        <v>224</v>
      </c>
      <c r="C63" s="28">
        <v>1.1048061456801733E-3</v>
      </c>
      <c r="D63" s="29">
        <v>1.9201434852755963E-4</v>
      </c>
      <c r="E63" s="29">
        <v>3.5552481834745784E-3</v>
      </c>
      <c r="F63" s="29">
        <v>2.4456448428561519E-3</v>
      </c>
      <c r="G63" s="29">
        <v>1.6584143466984362E-3</v>
      </c>
      <c r="H63" s="29">
        <v>8.4625928118072988E-4</v>
      </c>
      <c r="I63" s="29">
        <v>2.3311867832153017E-4</v>
      </c>
      <c r="J63" s="29">
        <v>5.1695772915108583E-4</v>
      </c>
      <c r="K63" s="29">
        <v>4.7286241505594101E-4</v>
      </c>
      <c r="L63" s="29">
        <v>1.1366486591157618E-3</v>
      </c>
      <c r="M63" s="29">
        <v>2.8219306891529255E-4</v>
      </c>
      <c r="N63" s="29">
        <v>1.9342258899780439E-4</v>
      </c>
      <c r="O63" s="29">
        <v>2.3251075000745944E-4</v>
      </c>
      <c r="P63" s="29">
        <v>2.3445523479263491E-4</v>
      </c>
      <c r="Q63" s="29">
        <v>9.5573149592964937E-4</v>
      </c>
      <c r="R63" s="29">
        <v>1.867567812544161E-3</v>
      </c>
      <c r="S63" s="29">
        <v>4.1361725729143763E-4</v>
      </c>
      <c r="T63" s="29">
        <v>7.8673976559162303E-4</v>
      </c>
      <c r="U63" s="29">
        <v>1.2867625017181478E-4</v>
      </c>
      <c r="V63" s="29">
        <v>2.4056160821375933E-4</v>
      </c>
      <c r="W63" s="29">
        <v>1.0404591252289343E-3</v>
      </c>
      <c r="X63" s="29">
        <v>5.1739357203707656E-4</v>
      </c>
      <c r="Y63" s="29">
        <v>8.4923634640465546E-4</v>
      </c>
      <c r="Z63" s="29">
        <v>0</v>
      </c>
      <c r="AA63" s="29">
        <v>7.6674460333071566E-4</v>
      </c>
      <c r="AB63" s="29">
        <v>1.0861333451638753E-3</v>
      </c>
      <c r="AC63" s="29">
        <v>4.6078938536937662E-4</v>
      </c>
      <c r="AD63" s="29">
        <v>7.9992318093411526E-4</v>
      </c>
      <c r="AE63" s="29">
        <v>4.3300174032848729E-4</v>
      </c>
      <c r="AF63" s="29">
        <v>4.6590745330504394E-4</v>
      </c>
      <c r="AG63" s="29">
        <v>5.0777269946988574E-4</v>
      </c>
      <c r="AH63" s="29">
        <v>1.0421713722504155E-3</v>
      </c>
      <c r="AI63" s="29">
        <v>7.7847876647053557E-4</v>
      </c>
      <c r="AJ63" s="29">
        <v>5.8807637729740966E-4</v>
      </c>
      <c r="AK63" s="29">
        <v>1.7659120870656948E-3</v>
      </c>
      <c r="AL63" s="29">
        <v>4.7267906500404397E-4</v>
      </c>
      <c r="AM63" s="29">
        <v>0</v>
      </c>
      <c r="AN63" s="29">
        <v>2.24414103052537E-4</v>
      </c>
      <c r="AO63" s="29">
        <v>0</v>
      </c>
      <c r="AP63" s="29">
        <v>4.2888596658235643E-5</v>
      </c>
      <c r="AQ63" s="29">
        <v>6.858736609880928E-5</v>
      </c>
      <c r="AR63" s="29">
        <v>9.5760968757467027E-4</v>
      </c>
      <c r="AS63" s="29">
        <v>0</v>
      </c>
      <c r="AT63" s="29">
        <v>1.6319090702212086E-4</v>
      </c>
      <c r="AU63" s="29">
        <v>2.289107553067226E-4</v>
      </c>
      <c r="AV63" s="29">
        <v>1.1773262963522962E-3</v>
      </c>
      <c r="AW63" s="29">
        <v>1.2496072220248623E-3</v>
      </c>
      <c r="AX63" s="29">
        <v>1.2399454527984449E-3</v>
      </c>
      <c r="AY63" s="29">
        <v>5.1542362076992124E-4</v>
      </c>
      <c r="AZ63" s="29">
        <v>0</v>
      </c>
      <c r="BA63" s="29">
        <v>1.4942363983540582E-3</v>
      </c>
      <c r="BB63" s="29">
        <v>4.4075132082581873E-4</v>
      </c>
      <c r="BC63" s="29">
        <v>3.0611371319078941E-4</v>
      </c>
      <c r="BD63" s="29">
        <v>8.9018870719013987E-4</v>
      </c>
      <c r="BE63" s="29">
        <v>3.1685417938864883E-4</v>
      </c>
      <c r="BF63" s="29">
        <v>8.5435749361144179E-4</v>
      </c>
      <c r="BG63" s="29">
        <v>1.42611270205947E-3</v>
      </c>
      <c r="BH63" s="29">
        <v>3.9805062245085431E-4</v>
      </c>
      <c r="BI63" s="29">
        <v>1.0001981461191038</v>
      </c>
      <c r="BJ63" s="29">
        <v>8.3597347638816183E-4</v>
      </c>
      <c r="BK63" s="29">
        <v>3.9660189927918541E-4</v>
      </c>
      <c r="BL63" s="29">
        <v>5.8114004872363218E-4</v>
      </c>
      <c r="BM63" s="29">
        <v>3.7774722383947511E-4</v>
      </c>
      <c r="BN63" s="29">
        <v>0</v>
      </c>
      <c r="BO63" s="29">
        <v>9.6521317603043223E-4</v>
      </c>
      <c r="BP63" s="29">
        <v>5.6795376470771084E-4</v>
      </c>
      <c r="BQ63" s="29">
        <v>1.6382027272588521E-4</v>
      </c>
      <c r="BR63" s="29">
        <v>8.6750486349283546E-4</v>
      </c>
      <c r="BS63" s="29">
        <v>2.1024546769727779E-4</v>
      </c>
      <c r="BT63" s="29">
        <v>3.3999340377922053E-4</v>
      </c>
      <c r="BU63" s="29">
        <v>4.2284552621773175E-5</v>
      </c>
      <c r="BV63" s="29">
        <v>0.17161211885539526</v>
      </c>
      <c r="BW63" s="37">
        <f t="shared" si="1"/>
        <v>1.2182254418506924</v>
      </c>
      <c r="BX63" s="37">
        <f t="shared" si="0"/>
        <v>1.0860623263533109</v>
      </c>
      <c r="BY63" s="39">
        <v>0</v>
      </c>
    </row>
    <row r="64" spans="1:77">
      <c r="A64" s="6" t="s">
        <v>60</v>
      </c>
      <c r="B64" s="7" t="s">
        <v>225</v>
      </c>
      <c r="C64" s="28">
        <v>8.1973037522773762E-4</v>
      </c>
      <c r="D64" s="29">
        <v>4.6246028632076223E-4</v>
      </c>
      <c r="E64" s="29">
        <v>2.754569017441279E-3</v>
      </c>
      <c r="F64" s="29">
        <v>1.1127592147569189E-3</v>
      </c>
      <c r="G64" s="29">
        <v>1.1245170297996788E-3</v>
      </c>
      <c r="H64" s="29">
        <v>2.3751211797425906E-3</v>
      </c>
      <c r="I64" s="29">
        <v>3.1595478558156564E-4</v>
      </c>
      <c r="J64" s="29">
        <v>8.7616864674040058E-4</v>
      </c>
      <c r="K64" s="29">
        <v>8.0336940939158981E-4</v>
      </c>
      <c r="L64" s="29">
        <v>1.0133957282729559E-3</v>
      </c>
      <c r="M64" s="29">
        <v>5.109284489014991E-4</v>
      </c>
      <c r="N64" s="29">
        <v>2.4029607204644762E-4</v>
      </c>
      <c r="O64" s="29">
        <v>8.1500153389505142E-4</v>
      </c>
      <c r="P64" s="29">
        <v>5.3518096741560965E-4</v>
      </c>
      <c r="Q64" s="29">
        <v>9.3095147751817979E-4</v>
      </c>
      <c r="R64" s="29">
        <v>1.111689140796273E-3</v>
      </c>
      <c r="S64" s="29">
        <v>3.9083464871123767E-4</v>
      </c>
      <c r="T64" s="29">
        <v>7.6342966028036645E-4</v>
      </c>
      <c r="U64" s="29">
        <v>2.0472423880020102E-3</v>
      </c>
      <c r="V64" s="29">
        <v>1.1771020527221998E-3</v>
      </c>
      <c r="W64" s="29">
        <v>1.104267123167827E-3</v>
      </c>
      <c r="X64" s="29">
        <v>9.6694165182129596E-4</v>
      </c>
      <c r="Y64" s="29">
        <v>3.7609954322389587E-3</v>
      </c>
      <c r="Z64" s="29">
        <v>0</v>
      </c>
      <c r="AA64" s="29">
        <v>5.2086868102967066E-4</v>
      </c>
      <c r="AB64" s="29">
        <v>1.7017412168685263E-3</v>
      </c>
      <c r="AC64" s="29">
        <v>3.3038990228088077E-3</v>
      </c>
      <c r="AD64" s="29">
        <v>7.7812254888078491E-4</v>
      </c>
      <c r="AE64" s="29">
        <v>6.7723371499653763E-4</v>
      </c>
      <c r="AF64" s="29">
        <v>5.3839136639467688E-3</v>
      </c>
      <c r="AG64" s="29">
        <v>4.3428448680522275E-3</v>
      </c>
      <c r="AH64" s="29">
        <v>1.4739283987481002E-2</v>
      </c>
      <c r="AI64" s="29">
        <v>2.8342745801357913E-2</v>
      </c>
      <c r="AJ64" s="29">
        <v>9.5137948400316093E-4</v>
      </c>
      <c r="AK64" s="29">
        <v>1.9855925843487103E-2</v>
      </c>
      <c r="AL64" s="29">
        <v>6.8852394803289502E-2</v>
      </c>
      <c r="AM64" s="29">
        <v>0</v>
      </c>
      <c r="AN64" s="29">
        <v>4.5950586132843555E-3</v>
      </c>
      <c r="AO64" s="29">
        <v>0</v>
      </c>
      <c r="AP64" s="29">
        <v>1.6331851899161684E-3</v>
      </c>
      <c r="AQ64" s="29">
        <v>2.0757633265168527E-2</v>
      </c>
      <c r="AR64" s="29">
        <v>5.7539432262717974E-3</v>
      </c>
      <c r="AS64" s="29">
        <v>0</v>
      </c>
      <c r="AT64" s="29">
        <v>4.8804627532012733E-4</v>
      </c>
      <c r="AU64" s="29">
        <v>3.857794342936855E-3</v>
      </c>
      <c r="AV64" s="29">
        <v>1.5967533828817957E-3</v>
      </c>
      <c r="AW64" s="29">
        <v>1.3141459320272729E-3</v>
      </c>
      <c r="AX64" s="29">
        <v>2.493249062547893E-3</v>
      </c>
      <c r="AY64" s="29">
        <v>3.2528263168855501E-2</v>
      </c>
      <c r="AZ64" s="29">
        <v>0</v>
      </c>
      <c r="BA64" s="29">
        <v>2.4949233321065719E-3</v>
      </c>
      <c r="BB64" s="29">
        <v>4.1133480084673641E-3</v>
      </c>
      <c r="BC64" s="29">
        <v>8.0189310648509768E-4</v>
      </c>
      <c r="BD64" s="29">
        <v>5.1741114409787844E-4</v>
      </c>
      <c r="BE64" s="29">
        <v>1.7817439770814622E-4</v>
      </c>
      <c r="BF64" s="29">
        <v>1.637038286656194E-3</v>
      </c>
      <c r="BG64" s="29">
        <v>2.3171235974119727E-3</v>
      </c>
      <c r="BH64" s="29">
        <v>1.0003752917604001E-2</v>
      </c>
      <c r="BI64" s="29">
        <v>7.8356646796691725E-4</v>
      </c>
      <c r="BJ64" s="29">
        <v>1.0009060868694981</v>
      </c>
      <c r="BK64" s="29">
        <v>7.8740202898539035E-4</v>
      </c>
      <c r="BL64" s="29">
        <v>7.7184576952318298E-4</v>
      </c>
      <c r="BM64" s="29">
        <v>3.4783657818553479E-4</v>
      </c>
      <c r="BN64" s="29">
        <v>0</v>
      </c>
      <c r="BO64" s="29">
        <v>6.4217527072081267E-4</v>
      </c>
      <c r="BP64" s="29">
        <v>1.9805902234569326E-3</v>
      </c>
      <c r="BQ64" s="29">
        <v>9.2332395751289328E-4</v>
      </c>
      <c r="BR64" s="29">
        <v>1.2884933170357246E-3</v>
      </c>
      <c r="BS64" s="29">
        <v>1.2693172554786236E-3</v>
      </c>
      <c r="BT64" s="29">
        <v>1.4510951224006256E-3</v>
      </c>
      <c r="BU64" s="29">
        <v>2.2801594623970915E-4</v>
      </c>
      <c r="BV64" s="29">
        <v>6.4621004040773866E-2</v>
      </c>
      <c r="BW64" s="37">
        <f t="shared" si="1"/>
        <v>1.3485457500045199</v>
      </c>
      <c r="BX64" s="37">
        <f t="shared" si="0"/>
        <v>1.2022444156303242</v>
      </c>
      <c r="BY64" s="39">
        <v>8.9122310591260287E-2</v>
      </c>
    </row>
    <row r="65" spans="1:77">
      <c r="A65" s="6" t="s">
        <v>61</v>
      </c>
      <c r="B65" s="7" t="s">
        <v>226</v>
      </c>
      <c r="C65" s="28">
        <v>7.7670242361662701E-5</v>
      </c>
      <c r="D65" s="29">
        <v>3.9476059223629899E-5</v>
      </c>
      <c r="E65" s="29">
        <v>1.0652367363031528E-3</v>
      </c>
      <c r="F65" s="29">
        <v>3.9176467967542298E-6</v>
      </c>
      <c r="G65" s="29">
        <v>3.2198306942689836E-6</v>
      </c>
      <c r="H65" s="29">
        <v>3.0756244904614563E-6</v>
      </c>
      <c r="I65" s="29">
        <v>1.3660327290278908E-5</v>
      </c>
      <c r="J65" s="29">
        <v>1.3894389238840115E-6</v>
      </c>
      <c r="K65" s="29">
        <v>2.3999422916770359E-6</v>
      </c>
      <c r="L65" s="29">
        <v>3.585634141645302E-6</v>
      </c>
      <c r="M65" s="29">
        <v>1.2483378299168201E-6</v>
      </c>
      <c r="N65" s="29">
        <v>1.7728697700963767E-6</v>
      </c>
      <c r="O65" s="29">
        <v>8.8631434196672593E-7</v>
      </c>
      <c r="P65" s="29">
        <v>1.1167251345164162E-6</v>
      </c>
      <c r="Q65" s="29">
        <v>3.0072918284145083E-6</v>
      </c>
      <c r="R65" s="29">
        <v>3.5080717359606853E-6</v>
      </c>
      <c r="S65" s="29">
        <v>1.1523011597374089E-6</v>
      </c>
      <c r="T65" s="29">
        <v>7.1568297191876777E-6</v>
      </c>
      <c r="U65" s="29">
        <v>1.4006475842582534E-6</v>
      </c>
      <c r="V65" s="29">
        <v>3.0627009607709084E-6</v>
      </c>
      <c r="W65" s="29">
        <v>2.6092721769637952E-6</v>
      </c>
      <c r="X65" s="29">
        <v>1.2904792127364167E-6</v>
      </c>
      <c r="Y65" s="29">
        <v>1.8342906106512747E-6</v>
      </c>
      <c r="Z65" s="29">
        <v>0</v>
      </c>
      <c r="AA65" s="29">
        <v>2.0918048681382141E-6</v>
      </c>
      <c r="AB65" s="29">
        <v>2.9055028533933223E-6</v>
      </c>
      <c r="AC65" s="29">
        <v>5.1006255672124156E-6</v>
      </c>
      <c r="AD65" s="29">
        <v>2.184000401616099E-6</v>
      </c>
      <c r="AE65" s="29">
        <v>1.4678000547924196E-6</v>
      </c>
      <c r="AF65" s="29">
        <v>1.2589805483821835E-6</v>
      </c>
      <c r="AG65" s="29">
        <v>1.2296394310074899E-6</v>
      </c>
      <c r="AH65" s="29">
        <v>2.3434525036525473E-6</v>
      </c>
      <c r="AI65" s="29">
        <v>2.1317337453605478E-6</v>
      </c>
      <c r="AJ65" s="29">
        <v>1.5715237233392872E-6</v>
      </c>
      <c r="AK65" s="29">
        <v>4.0747709550802828E-6</v>
      </c>
      <c r="AL65" s="29">
        <v>1.718509622681972E-6</v>
      </c>
      <c r="AM65" s="29">
        <v>0</v>
      </c>
      <c r="AN65" s="29">
        <v>6.2493544988401217E-7</v>
      </c>
      <c r="AO65" s="29">
        <v>0</v>
      </c>
      <c r="AP65" s="29">
        <v>4.0877574231887751E-7</v>
      </c>
      <c r="AQ65" s="29">
        <v>6.7259657924907703E-7</v>
      </c>
      <c r="AR65" s="29">
        <v>2.0296319471927639E-6</v>
      </c>
      <c r="AS65" s="29">
        <v>0</v>
      </c>
      <c r="AT65" s="29">
        <v>1.3947094881213903E-6</v>
      </c>
      <c r="AU65" s="29">
        <v>1.1084642207884637E-6</v>
      </c>
      <c r="AV65" s="29">
        <v>2.7302910056029492E-6</v>
      </c>
      <c r="AW65" s="29">
        <v>2.7674630591392879E-6</v>
      </c>
      <c r="AX65" s="29">
        <v>2.8593171010748247E-6</v>
      </c>
      <c r="AY65" s="29">
        <v>1.659139887822965E-6</v>
      </c>
      <c r="AZ65" s="29">
        <v>0</v>
      </c>
      <c r="BA65" s="29">
        <v>2.2573878050976083E-5</v>
      </c>
      <c r="BB65" s="29">
        <v>1.9368655185501103E-5</v>
      </c>
      <c r="BC65" s="29">
        <v>2.2713689671085433E-5</v>
      </c>
      <c r="BD65" s="29">
        <v>2.155803484099122E-6</v>
      </c>
      <c r="BE65" s="29">
        <v>1.1355569179325922E-6</v>
      </c>
      <c r="BF65" s="29">
        <v>3.1170734161291529E-5</v>
      </c>
      <c r="BG65" s="29">
        <v>4.9331704000793058E-5</v>
      </c>
      <c r="BH65" s="29">
        <v>1.5470425051625032E-6</v>
      </c>
      <c r="BI65" s="29">
        <v>1.1198892084887618E-5</v>
      </c>
      <c r="BJ65" s="29">
        <v>9.4587071356873875E-6</v>
      </c>
      <c r="BK65" s="29">
        <v>1.0197892808664646</v>
      </c>
      <c r="BL65" s="29">
        <v>7.9174064987619006E-4</v>
      </c>
      <c r="BM65" s="29">
        <v>9.9651030949439116E-6</v>
      </c>
      <c r="BN65" s="29">
        <v>0</v>
      </c>
      <c r="BO65" s="29">
        <v>2.7353419063172308E-6</v>
      </c>
      <c r="BP65" s="29">
        <v>4.7775434447001558E-6</v>
      </c>
      <c r="BQ65" s="29">
        <v>5.0406580263056661E-6</v>
      </c>
      <c r="BR65" s="29">
        <v>6.2549394585511469E-5</v>
      </c>
      <c r="BS65" s="29">
        <v>2.7546496083959653E-6</v>
      </c>
      <c r="BT65" s="29">
        <v>3.1430673760360386E-5</v>
      </c>
      <c r="BU65" s="29">
        <v>1.5749824676042371E-6</v>
      </c>
      <c r="BV65" s="29">
        <v>2.4815839360016212E-4</v>
      </c>
      <c r="BW65" s="37">
        <f t="shared" si="1"/>
        <v>1.0224086742033709</v>
      </c>
      <c r="BX65" s="37">
        <f t="shared" si="0"/>
        <v>0.91148937219881965</v>
      </c>
      <c r="BY65" s="39">
        <v>0.14412348027054614</v>
      </c>
    </row>
    <row r="66" spans="1:77">
      <c r="A66" s="6" t="s">
        <v>62</v>
      </c>
      <c r="B66" s="7" t="s">
        <v>227</v>
      </c>
      <c r="C66" s="28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1</v>
      </c>
      <c r="BM66" s="29">
        <v>0</v>
      </c>
      <c r="BN66" s="29">
        <v>0</v>
      </c>
      <c r="BO66" s="29">
        <v>0</v>
      </c>
      <c r="BP66" s="29">
        <v>0</v>
      </c>
      <c r="BQ66" s="29">
        <v>0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37">
        <f t="shared" si="1"/>
        <v>1</v>
      </c>
      <c r="BX66" s="37">
        <f t="shared" si="0"/>
        <v>0.89151177527814296</v>
      </c>
      <c r="BY66" s="39">
        <v>0</v>
      </c>
    </row>
    <row r="67" spans="1:77">
      <c r="A67" s="6" t="s">
        <v>63</v>
      </c>
      <c r="B67" s="7" t="s">
        <v>156</v>
      </c>
      <c r="C67" s="28">
        <v>8.8574137837984295E-5</v>
      </c>
      <c r="D67" s="29">
        <v>1.0508158495441572E-4</v>
      </c>
      <c r="E67" s="29">
        <v>1.6777349067636195E-4</v>
      </c>
      <c r="F67" s="29">
        <v>1.7128473347190429E-4</v>
      </c>
      <c r="G67" s="29">
        <v>1.1234007607976583E-4</v>
      </c>
      <c r="H67" s="29">
        <v>1.4546276556449752E-3</v>
      </c>
      <c r="I67" s="29">
        <v>1.0747419748794724E-4</v>
      </c>
      <c r="J67" s="29">
        <v>6.6951246220143883E-4</v>
      </c>
      <c r="K67" s="29">
        <v>6.6406573907224929E-4</v>
      </c>
      <c r="L67" s="29">
        <v>7.6221101049961599E-4</v>
      </c>
      <c r="M67" s="29">
        <v>1.3691290690526689E-4</v>
      </c>
      <c r="N67" s="29">
        <v>1.8866930860943735E-4</v>
      </c>
      <c r="O67" s="29">
        <v>7.3774722924911776E-5</v>
      </c>
      <c r="P67" s="29">
        <v>1.9318301020308183E-4</v>
      </c>
      <c r="Q67" s="29">
        <v>6.0278888268832092E-4</v>
      </c>
      <c r="R67" s="29">
        <v>1.9718807407437047E-4</v>
      </c>
      <c r="S67" s="29">
        <v>3.1390467843112377E-4</v>
      </c>
      <c r="T67" s="29">
        <v>7.0998971427039149E-4</v>
      </c>
      <c r="U67" s="29">
        <v>2.5684120608825941E-3</v>
      </c>
      <c r="V67" s="29">
        <v>8.2271786297192899E-4</v>
      </c>
      <c r="W67" s="29">
        <v>5.931754218014547E-4</v>
      </c>
      <c r="X67" s="29">
        <v>5.5503940503676987E-4</v>
      </c>
      <c r="Y67" s="29">
        <v>1.3215642503326352E-3</v>
      </c>
      <c r="Z67" s="29">
        <v>0</v>
      </c>
      <c r="AA67" s="29">
        <v>5.4183089096076522E-4</v>
      </c>
      <c r="AB67" s="29">
        <v>7.9323140985973907E-4</v>
      </c>
      <c r="AC67" s="29">
        <v>4.4638482826559925E-4</v>
      </c>
      <c r="AD67" s="29">
        <v>5.9943737087838874E-4</v>
      </c>
      <c r="AE67" s="29">
        <v>1.0344488340956694E-3</v>
      </c>
      <c r="AF67" s="29">
        <v>5.5191674746108289E-4</v>
      </c>
      <c r="AG67" s="29">
        <v>8.0196758442487069E-4</v>
      </c>
      <c r="AH67" s="29">
        <v>2.3027127299428333E-3</v>
      </c>
      <c r="AI67" s="29">
        <v>1.295187090176107E-4</v>
      </c>
      <c r="AJ67" s="29">
        <v>9.3817894285259159E-4</v>
      </c>
      <c r="AK67" s="29">
        <v>2.0161281842232193E-4</v>
      </c>
      <c r="AL67" s="29">
        <v>7.6748353336648294E-4</v>
      </c>
      <c r="AM67" s="29">
        <v>0</v>
      </c>
      <c r="AN67" s="29">
        <v>4.9164071943456282E-4</v>
      </c>
      <c r="AO67" s="29">
        <v>0</v>
      </c>
      <c r="AP67" s="29">
        <v>1.1654493673172885E-4</v>
      </c>
      <c r="AQ67" s="29">
        <v>2.3937253534754127E-4</v>
      </c>
      <c r="AR67" s="29">
        <v>1.1059935594629647E-4</v>
      </c>
      <c r="AS67" s="29">
        <v>0</v>
      </c>
      <c r="AT67" s="29">
        <v>8.7394507452594737E-4</v>
      </c>
      <c r="AU67" s="29">
        <v>6.146913591549072E-4</v>
      </c>
      <c r="AV67" s="29">
        <v>1.0874710942184688E-3</v>
      </c>
      <c r="AW67" s="29">
        <v>8.8661797538143916E-4</v>
      </c>
      <c r="AX67" s="29">
        <v>7.1741184097804333E-4</v>
      </c>
      <c r="AY67" s="29">
        <v>1.3249582256549834E-3</v>
      </c>
      <c r="AZ67" s="29">
        <v>0</v>
      </c>
      <c r="BA67" s="29">
        <v>5.4409208011923444E-3</v>
      </c>
      <c r="BB67" s="29">
        <v>8.7888745282312022E-4</v>
      </c>
      <c r="BC67" s="29">
        <v>1.9435614770816035E-3</v>
      </c>
      <c r="BD67" s="29">
        <v>9.5864755500358722E-4</v>
      </c>
      <c r="BE67" s="29">
        <v>9.7183301725179747E-5</v>
      </c>
      <c r="BF67" s="29">
        <v>1.7996099905456806E-3</v>
      </c>
      <c r="BG67" s="29">
        <v>5.8581291741857851E-4</v>
      </c>
      <c r="BH67" s="29">
        <v>9.9825230750252825E-4</v>
      </c>
      <c r="BI67" s="29">
        <v>3.0763309894372276E-4</v>
      </c>
      <c r="BJ67" s="29">
        <v>4.7551004808113457E-4</v>
      </c>
      <c r="BK67" s="29">
        <v>1.1902116989379054E-3</v>
      </c>
      <c r="BL67" s="29">
        <v>3.0218471338016987E-4</v>
      </c>
      <c r="BM67" s="29">
        <v>1.0001245761381841</v>
      </c>
      <c r="BN67" s="29">
        <v>0</v>
      </c>
      <c r="BO67" s="29">
        <v>1.6027182129272151E-3</v>
      </c>
      <c r="BP67" s="29">
        <v>1.6039050840547832E-3</v>
      </c>
      <c r="BQ67" s="29">
        <v>8.136114417960005E-3</v>
      </c>
      <c r="BR67" s="29">
        <v>1.2183994818536392E-3</v>
      </c>
      <c r="BS67" s="29">
        <v>1.0545092745295837E-3</v>
      </c>
      <c r="BT67" s="29">
        <v>1.344371208803056E-3</v>
      </c>
      <c r="BU67" s="29">
        <v>8.3752786098427055E-5</v>
      </c>
      <c r="BV67" s="29">
        <v>2.6332964588547448E-3</v>
      </c>
      <c r="BW67" s="37">
        <f t="shared" si="1"/>
        <v>1.0609323013298817</v>
      </c>
      <c r="BX67" s="37">
        <f t="shared" si="0"/>
        <v>0.94583363940852849</v>
      </c>
      <c r="BY67" s="39">
        <v>4.3595913578872554E-2</v>
      </c>
    </row>
    <row r="68" spans="1:77">
      <c r="A68" s="6" t="s">
        <v>64</v>
      </c>
      <c r="B68" s="7" t="s">
        <v>228</v>
      </c>
      <c r="C68" s="28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0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0</v>
      </c>
      <c r="AT68" s="29">
        <v>0</v>
      </c>
      <c r="AU68" s="29">
        <v>0</v>
      </c>
      <c r="AV68" s="29">
        <v>0</v>
      </c>
      <c r="AW68" s="29">
        <v>0</v>
      </c>
      <c r="AX68" s="29">
        <v>0</v>
      </c>
      <c r="AY68" s="29">
        <v>0</v>
      </c>
      <c r="AZ68" s="29">
        <v>0</v>
      </c>
      <c r="BA68" s="29">
        <v>0</v>
      </c>
      <c r="BB68" s="29">
        <v>0</v>
      </c>
      <c r="BC68" s="29">
        <v>0</v>
      </c>
      <c r="BD68" s="29">
        <v>0</v>
      </c>
      <c r="BE68" s="29">
        <v>0</v>
      </c>
      <c r="BF68" s="29">
        <v>0</v>
      </c>
      <c r="BG68" s="29">
        <v>0</v>
      </c>
      <c r="BH68" s="29">
        <v>0</v>
      </c>
      <c r="BI68" s="29">
        <v>0</v>
      </c>
      <c r="BJ68" s="29">
        <v>0</v>
      </c>
      <c r="BK68" s="29">
        <v>0</v>
      </c>
      <c r="BL68" s="29">
        <v>0</v>
      </c>
      <c r="BM68" s="29">
        <v>0</v>
      </c>
      <c r="BN68" s="29">
        <v>1</v>
      </c>
      <c r="BO68" s="29">
        <v>0</v>
      </c>
      <c r="BP68" s="29">
        <v>0</v>
      </c>
      <c r="BQ68" s="29">
        <v>0</v>
      </c>
      <c r="BR68" s="29">
        <v>0</v>
      </c>
      <c r="BS68" s="29">
        <v>0</v>
      </c>
      <c r="BT68" s="29">
        <v>0</v>
      </c>
      <c r="BU68" s="29">
        <v>0</v>
      </c>
      <c r="BV68" s="29">
        <v>0</v>
      </c>
      <c r="BW68" s="37">
        <f t="shared" si="1"/>
        <v>1</v>
      </c>
      <c r="BX68" s="37">
        <f t="shared" si="0"/>
        <v>0.89151177527814296</v>
      </c>
      <c r="BY68" s="39">
        <v>1</v>
      </c>
    </row>
    <row r="69" spans="1:77">
      <c r="A69" s="6" t="s">
        <v>65</v>
      </c>
      <c r="B69" s="7" t="s">
        <v>229</v>
      </c>
      <c r="C69" s="28">
        <v>2.1386488836871364E-3</v>
      </c>
      <c r="D69" s="29">
        <v>1.0938408735163372E-3</v>
      </c>
      <c r="E69" s="29">
        <v>3.3767447881832015E-3</v>
      </c>
      <c r="F69" s="29">
        <v>1.7468936165497455E-3</v>
      </c>
      <c r="G69" s="29">
        <v>8.9959217065452388E-4</v>
      </c>
      <c r="H69" s="29">
        <v>2.0538865267354212E-2</v>
      </c>
      <c r="I69" s="29">
        <v>6.0686789106032338E-4</v>
      </c>
      <c r="J69" s="29">
        <v>9.992111389298397E-4</v>
      </c>
      <c r="K69" s="29">
        <v>8.840968609598451E-4</v>
      </c>
      <c r="L69" s="29">
        <v>2.8032811285072269E-3</v>
      </c>
      <c r="M69" s="29">
        <v>1.5286685947597945E-3</v>
      </c>
      <c r="N69" s="29">
        <v>6.7319917560627971E-4</v>
      </c>
      <c r="O69" s="29">
        <v>3.0334246361916487E-3</v>
      </c>
      <c r="P69" s="29">
        <v>1.448076923338235E-3</v>
      </c>
      <c r="Q69" s="29">
        <v>1.9416634866084375E-3</v>
      </c>
      <c r="R69" s="29">
        <v>3.0374662935610769E-3</v>
      </c>
      <c r="S69" s="29">
        <v>3.8103612174969401E-3</v>
      </c>
      <c r="T69" s="29">
        <v>2.6280626499515327E-3</v>
      </c>
      <c r="U69" s="29">
        <v>3.9421633801469298E-3</v>
      </c>
      <c r="V69" s="29">
        <v>9.087961166823887E-4</v>
      </c>
      <c r="W69" s="29">
        <v>7.6144768291143842E-3</v>
      </c>
      <c r="X69" s="29">
        <v>3.3462130335616979E-3</v>
      </c>
      <c r="Y69" s="29">
        <v>4.117170876110716E-3</v>
      </c>
      <c r="Z69" s="29">
        <v>0</v>
      </c>
      <c r="AA69" s="29">
        <v>1.1286749218615562E-2</v>
      </c>
      <c r="AB69" s="29">
        <v>3.8534884460034516E-3</v>
      </c>
      <c r="AC69" s="29">
        <v>1.6481158693122723E-3</v>
      </c>
      <c r="AD69" s="29">
        <v>1.6302105283153229E-3</v>
      </c>
      <c r="AE69" s="29">
        <v>3.0392776080785749E-3</v>
      </c>
      <c r="AF69" s="29">
        <v>1.4455522823252178E-3</v>
      </c>
      <c r="AG69" s="29">
        <v>9.4296313329502307E-3</v>
      </c>
      <c r="AH69" s="29">
        <v>7.109588168287543E-4</v>
      </c>
      <c r="AI69" s="29">
        <v>4.6731205626490349E-4</v>
      </c>
      <c r="AJ69" s="29">
        <v>2.599617231241753E-3</v>
      </c>
      <c r="AK69" s="29">
        <v>6.5848691875191271E-3</v>
      </c>
      <c r="AL69" s="29">
        <v>2.6126294307099716E-3</v>
      </c>
      <c r="AM69" s="29">
        <v>0</v>
      </c>
      <c r="AN69" s="29">
        <v>3.0924854304611254E-3</v>
      </c>
      <c r="AO69" s="29">
        <v>0</v>
      </c>
      <c r="AP69" s="29">
        <v>7.1426062845836703E-4</v>
      </c>
      <c r="AQ69" s="29">
        <v>2.9889626632052077E-3</v>
      </c>
      <c r="AR69" s="29">
        <v>9.9947327585938619E-4</v>
      </c>
      <c r="AS69" s="29">
        <v>0</v>
      </c>
      <c r="AT69" s="29">
        <v>3.0787828355758849E-3</v>
      </c>
      <c r="AU69" s="29">
        <v>1.7455168421309597E-3</v>
      </c>
      <c r="AV69" s="29">
        <v>6.3605808703842207E-3</v>
      </c>
      <c r="AW69" s="29">
        <v>8.6539105221563432E-3</v>
      </c>
      <c r="AX69" s="29">
        <v>1.1324292764429063E-2</v>
      </c>
      <c r="AY69" s="29">
        <v>3.0667568029847129E-3</v>
      </c>
      <c r="AZ69" s="29">
        <v>0</v>
      </c>
      <c r="BA69" s="29">
        <v>3.2461772858775957E-3</v>
      </c>
      <c r="BB69" s="29">
        <v>3.9985564284017103E-3</v>
      </c>
      <c r="BC69" s="29">
        <v>5.9496241991842331E-3</v>
      </c>
      <c r="BD69" s="29">
        <v>8.2758109204185057E-4</v>
      </c>
      <c r="BE69" s="29">
        <v>3.9923750488061007E-4</v>
      </c>
      <c r="BF69" s="29">
        <v>8.9970636668895796E-3</v>
      </c>
      <c r="BG69" s="29">
        <v>2.8774351031418126E-3</v>
      </c>
      <c r="BH69" s="29">
        <v>6.4563905327680374E-3</v>
      </c>
      <c r="BI69" s="29">
        <v>7.4443280425852097E-3</v>
      </c>
      <c r="BJ69" s="29">
        <v>1.516376832222828E-3</v>
      </c>
      <c r="BK69" s="29">
        <v>3.5095735244459331E-3</v>
      </c>
      <c r="BL69" s="29">
        <v>3.1847772592642335E-3</v>
      </c>
      <c r="BM69" s="29">
        <v>1.7537579069985248E-3</v>
      </c>
      <c r="BN69" s="29">
        <v>0</v>
      </c>
      <c r="BO69" s="29">
        <v>1.0096907069713825</v>
      </c>
      <c r="BP69" s="29">
        <v>5.2220380920935975E-3</v>
      </c>
      <c r="BQ69" s="29">
        <v>3.328090848105781E-3</v>
      </c>
      <c r="BR69" s="29">
        <v>9.4879116721150142E-4</v>
      </c>
      <c r="BS69" s="29">
        <v>1.8647021602355535E-3</v>
      </c>
      <c r="BT69" s="29">
        <v>2.3910259888809816E-3</v>
      </c>
      <c r="BU69" s="29">
        <v>4.0633593415071513E-4</v>
      </c>
      <c r="BV69" s="29">
        <v>5.1181375863077645E-3</v>
      </c>
      <c r="BW69" s="37">
        <f t="shared" si="1"/>
        <v>1.2395819286034133</v>
      </c>
      <c r="BX69" s="37">
        <f t="shared" si="0"/>
        <v>1.1051018857719332</v>
      </c>
      <c r="BY69" s="39">
        <v>0.67478439827518621</v>
      </c>
    </row>
    <row r="70" spans="1:77">
      <c r="A70" s="6" t="s">
        <v>66</v>
      </c>
      <c r="B70" s="7" t="s">
        <v>230</v>
      </c>
      <c r="C70" s="28">
        <v>9.7997322974737958E-3</v>
      </c>
      <c r="D70" s="29">
        <v>5.7061364192833343E-3</v>
      </c>
      <c r="E70" s="29">
        <v>1.5627014784337249E-2</v>
      </c>
      <c r="F70" s="29">
        <v>5.2960155254839865E-3</v>
      </c>
      <c r="G70" s="29">
        <v>5.1717691176222397E-3</v>
      </c>
      <c r="H70" s="29">
        <v>3.7751649620561871E-2</v>
      </c>
      <c r="I70" s="29">
        <v>3.4997547817373409E-2</v>
      </c>
      <c r="J70" s="29">
        <v>8.1162485049014344E-3</v>
      </c>
      <c r="K70" s="29">
        <v>1.4769498645744108E-2</v>
      </c>
      <c r="L70" s="29">
        <v>1.5988805113345946E-2</v>
      </c>
      <c r="M70" s="29">
        <v>3.8394285738015795E-2</v>
      </c>
      <c r="N70" s="29">
        <v>1.7847507595684754E-2</v>
      </c>
      <c r="O70" s="29">
        <v>4.0902830820735842E-3</v>
      </c>
      <c r="P70" s="29">
        <v>4.8255403279159406E-3</v>
      </c>
      <c r="Q70" s="29">
        <v>5.5890297812238535E-3</v>
      </c>
      <c r="R70" s="29">
        <v>7.6710920815016986E-3</v>
      </c>
      <c r="S70" s="29">
        <v>9.4271002945665872E-3</v>
      </c>
      <c r="T70" s="29">
        <v>1.3942485472218293E-2</v>
      </c>
      <c r="U70" s="29">
        <v>7.4273781486646467E-3</v>
      </c>
      <c r="V70" s="29">
        <v>2.2033727881308432E-2</v>
      </c>
      <c r="W70" s="29">
        <v>1.0660869311015932E-2</v>
      </c>
      <c r="X70" s="29">
        <v>1.0453456654111553E-2</v>
      </c>
      <c r="Y70" s="29">
        <v>1.0962864327757107E-2</v>
      </c>
      <c r="Z70" s="29">
        <v>0</v>
      </c>
      <c r="AA70" s="29">
        <v>1.9283655850380013E-2</v>
      </c>
      <c r="AB70" s="29">
        <v>1.6974713425744938E-2</v>
      </c>
      <c r="AC70" s="29">
        <v>4.1498881736853647E-3</v>
      </c>
      <c r="AD70" s="29">
        <v>1.7763387173863041E-2</v>
      </c>
      <c r="AE70" s="29">
        <v>1.1675638225812583E-2</v>
      </c>
      <c r="AF70" s="29">
        <v>1.3489206289872701E-2</v>
      </c>
      <c r="AG70" s="29">
        <v>1.233655122436589E-2</v>
      </c>
      <c r="AH70" s="29">
        <v>2.313771405444497E-3</v>
      </c>
      <c r="AI70" s="29">
        <v>4.8737183358531057E-3</v>
      </c>
      <c r="AJ70" s="29">
        <v>5.8905009270014009E-3</v>
      </c>
      <c r="AK70" s="29">
        <v>1.3960552504855218E-2</v>
      </c>
      <c r="AL70" s="29">
        <v>8.4865892418367842E-3</v>
      </c>
      <c r="AM70" s="29">
        <v>0</v>
      </c>
      <c r="AN70" s="29">
        <v>3.3155172740994584E-3</v>
      </c>
      <c r="AO70" s="29">
        <v>0</v>
      </c>
      <c r="AP70" s="29">
        <v>1.9129837540260569E-3</v>
      </c>
      <c r="AQ70" s="29">
        <v>2.1911206898298077E-2</v>
      </c>
      <c r="AR70" s="29">
        <v>1.3690140263119412E-2</v>
      </c>
      <c r="AS70" s="29">
        <v>0</v>
      </c>
      <c r="AT70" s="29">
        <v>4.7174594572329982E-3</v>
      </c>
      <c r="AU70" s="29">
        <v>5.2210486123006154E-3</v>
      </c>
      <c r="AV70" s="29">
        <v>2.4943104926313117E-2</v>
      </c>
      <c r="AW70" s="29">
        <v>3.3592438861873831E-2</v>
      </c>
      <c r="AX70" s="29">
        <v>2.1739723101666667E-2</v>
      </c>
      <c r="AY70" s="29">
        <v>2.3192962467811013E-2</v>
      </c>
      <c r="AZ70" s="29">
        <v>0</v>
      </c>
      <c r="BA70" s="29">
        <v>3.696285487210603E-2</v>
      </c>
      <c r="BB70" s="29">
        <v>1.9862237779656976E-2</v>
      </c>
      <c r="BC70" s="29">
        <v>2.7931018534091571E-2</v>
      </c>
      <c r="BD70" s="29">
        <v>2.0306985289619033E-2</v>
      </c>
      <c r="BE70" s="29">
        <v>2.4334645020964575E-3</v>
      </c>
      <c r="BF70" s="29">
        <v>2.9918767474547331E-2</v>
      </c>
      <c r="BG70" s="29">
        <v>2.1725774231575356E-2</v>
      </c>
      <c r="BH70" s="29">
        <v>5.042580652833667E-2</v>
      </c>
      <c r="BI70" s="29">
        <v>2.4988184160382527E-2</v>
      </c>
      <c r="BJ70" s="29">
        <v>1.2705371527568477E-2</v>
      </c>
      <c r="BK70" s="29">
        <v>1.9496210748060749E-2</v>
      </c>
      <c r="BL70" s="29">
        <v>1.4234017712608387E-2</v>
      </c>
      <c r="BM70" s="29">
        <v>2.7559317580163792E-2</v>
      </c>
      <c r="BN70" s="29">
        <v>0</v>
      </c>
      <c r="BO70" s="29">
        <v>8.4161032261860821E-2</v>
      </c>
      <c r="BP70" s="29">
        <v>1.0214352594353668</v>
      </c>
      <c r="BQ70" s="29">
        <v>2.2114801792511605E-2</v>
      </c>
      <c r="BR70" s="29">
        <v>9.8169858245919141E-3</v>
      </c>
      <c r="BS70" s="29">
        <v>9.9195988228143774E-3</v>
      </c>
      <c r="BT70" s="29">
        <v>1.2843998290047917E-2</v>
      </c>
      <c r="BU70" s="29">
        <v>1.6253298201531594E-3</v>
      </c>
      <c r="BV70" s="29">
        <v>2.3867245602498578E-2</v>
      </c>
      <c r="BW70" s="37">
        <f t="shared" si="1"/>
        <v>2.0963190597283012</v>
      </c>
      <c r="BX70" s="37">
        <f t="shared" ref="BX70:BX76" si="2">BW70/AVERAGE(BW$5:BW$76)</f>
        <v>1.8688931264877851</v>
      </c>
      <c r="BY70" s="39">
        <v>0.62082227258012301</v>
      </c>
    </row>
    <row r="71" spans="1:77">
      <c r="A71" s="6" t="s">
        <v>67</v>
      </c>
      <c r="B71" s="7" t="s">
        <v>160</v>
      </c>
      <c r="C71" s="28">
        <v>3.4132825584264515E-6</v>
      </c>
      <c r="D71" s="29">
        <v>1.4779215003159549E-6</v>
      </c>
      <c r="E71" s="29">
        <v>1.0561099118172204E-5</v>
      </c>
      <c r="F71" s="29">
        <v>5.6377144036782871E-6</v>
      </c>
      <c r="G71" s="29">
        <v>4.2100514338962973E-6</v>
      </c>
      <c r="H71" s="29">
        <v>5.3958202215966141E-6</v>
      </c>
      <c r="I71" s="29">
        <v>1.3843899488602657E-6</v>
      </c>
      <c r="J71" s="29">
        <v>2.8553714368764224E-6</v>
      </c>
      <c r="K71" s="29">
        <v>2.2499170233095413E-6</v>
      </c>
      <c r="L71" s="29">
        <v>4.7086375283291526E-6</v>
      </c>
      <c r="M71" s="29">
        <v>2.7804425845245895E-6</v>
      </c>
      <c r="N71" s="29">
        <v>1.2207365140081759E-6</v>
      </c>
      <c r="O71" s="29">
        <v>2.1340349057814833E-6</v>
      </c>
      <c r="P71" s="29">
        <v>4.3898966529410327E-6</v>
      </c>
      <c r="Q71" s="29">
        <v>3.8636488128646294E-6</v>
      </c>
      <c r="R71" s="29">
        <v>5.5901631004108506E-6</v>
      </c>
      <c r="S71" s="29">
        <v>2.4475552999878346E-6</v>
      </c>
      <c r="T71" s="29">
        <v>5.3777385027072618E-6</v>
      </c>
      <c r="U71" s="29">
        <v>3.1624286440429502E-6</v>
      </c>
      <c r="V71" s="29">
        <v>2.2480421129150342E-6</v>
      </c>
      <c r="W71" s="29">
        <v>4.4552144622875189E-6</v>
      </c>
      <c r="X71" s="29">
        <v>3.1788277926172303E-6</v>
      </c>
      <c r="Y71" s="29">
        <v>6.4300009563878173E-6</v>
      </c>
      <c r="Z71" s="29">
        <v>0</v>
      </c>
      <c r="AA71" s="29">
        <v>3.5760374394535583E-6</v>
      </c>
      <c r="AB71" s="29">
        <v>5.9646641618605462E-6</v>
      </c>
      <c r="AC71" s="29">
        <v>2.456679799595882E-6</v>
      </c>
      <c r="AD71" s="29">
        <v>4.9622824368103532E-6</v>
      </c>
      <c r="AE71" s="29">
        <v>7.5022176207194494E-6</v>
      </c>
      <c r="AF71" s="29">
        <v>3.0199659493798269E-6</v>
      </c>
      <c r="AG71" s="29">
        <v>3.3562001791041766E-6</v>
      </c>
      <c r="AH71" s="29">
        <v>7.8670830668703456E-6</v>
      </c>
      <c r="AI71" s="29">
        <v>6.1219059174525705E-6</v>
      </c>
      <c r="AJ71" s="29">
        <v>3.894277167611125E-6</v>
      </c>
      <c r="AK71" s="29">
        <v>1.4934920042199323E-5</v>
      </c>
      <c r="AL71" s="29">
        <v>9.686401147057346E-6</v>
      </c>
      <c r="AM71" s="29">
        <v>0</v>
      </c>
      <c r="AN71" s="29">
        <v>1.6079648568197251E-6</v>
      </c>
      <c r="AO71" s="29">
        <v>0</v>
      </c>
      <c r="AP71" s="29">
        <v>4.9103015203288313E-7</v>
      </c>
      <c r="AQ71" s="29">
        <v>2.4683326823303466E-6</v>
      </c>
      <c r="AR71" s="29">
        <v>4.0860269016773439E-6</v>
      </c>
      <c r="AS71" s="29">
        <v>0</v>
      </c>
      <c r="AT71" s="29">
        <v>7.1520038011486187E-6</v>
      </c>
      <c r="AU71" s="29">
        <v>1.8350883151484089E-6</v>
      </c>
      <c r="AV71" s="29">
        <v>9.2806777181436549E-6</v>
      </c>
      <c r="AW71" s="29">
        <v>8.8875018219689123E-6</v>
      </c>
      <c r="AX71" s="29">
        <v>1.0840509577841579E-5</v>
      </c>
      <c r="AY71" s="29">
        <v>5.7531629511157786E-6</v>
      </c>
      <c r="AZ71" s="29">
        <v>0</v>
      </c>
      <c r="BA71" s="29">
        <v>1.1222754236094394E-5</v>
      </c>
      <c r="BB71" s="29">
        <v>3.3902509484460969E-5</v>
      </c>
      <c r="BC71" s="29">
        <v>1.6871839216961428E-5</v>
      </c>
      <c r="BD71" s="29">
        <v>4.80182913092569E-6</v>
      </c>
      <c r="BE71" s="29">
        <v>1.3339484784162984E-6</v>
      </c>
      <c r="BF71" s="29">
        <v>1.148998557351603E-5</v>
      </c>
      <c r="BG71" s="29">
        <v>3.456536531906675E-3</v>
      </c>
      <c r="BH71" s="29">
        <v>3.1709958375818227E-3</v>
      </c>
      <c r="BI71" s="29">
        <v>1.4037241034610267E-5</v>
      </c>
      <c r="BJ71" s="29">
        <v>6.1751313739531464E-5</v>
      </c>
      <c r="BK71" s="29">
        <v>8.2788717796510717E-6</v>
      </c>
      <c r="BL71" s="29">
        <v>1.0208141582884886E-5</v>
      </c>
      <c r="BM71" s="29">
        <v>1.8974877451765955E-5</v>
      </c>
      <c r="BN71" s="29">
        <v>0</v>
      </c>
      <c r="BO71" s="29">
        <v>7.4000856095973491E-6</v>
      </c>
      <c r="BP71" s="29">
        <v>8.6827351103714726E-6</v>
      </c>
      <c r="BQ71" s="29">
        <v>1.0000079838702918</v>
      </c>
      <c r="BR71" s="29">
        <v>1.4282555963062934E-4</v>
      </c>
      <c r="BS71" s="29">
        <v>1.0850088822069123E-3</v>
      </c>
      <c r="BT71" s="29">
        <v>2.1334665106473798E-4</v>
      </c>
      <c r="BU71" s="29">
        <v>1.7958274634089122E-6</v>
      </c>
      <c r="BV71" s="29">
        <v>3.0943250820325091E-4</v>
      </c>
      <c r="BW71" s="37">
        <f t="shared" ref="BW71:BW76" si="3">SUM(C71:BV71)</f>
        <v>1.0088117996699992</v>
      </c>
      <c r="BX71" s="37">
        <f t="shared" si="2"/>
        <v>0.89936759844533931</v>
      </c>
      <c r="BY71" s="39">
        <v>0.25067305900138753</v>
      </c>
    </row>
    <row r="72" spans="1:77">
      <c r="A72" s="6" t="s">
        <v>68</v>
      </c>
      <c r="B72" s="7" t="s">
        <v>161</v>
      </c>
      <c r="C72" s="28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29">
        <v>0</v>
      </c>
      <c r="V72" s="29">
        <v>0</v>
      </c>
      <c r="W72" s="29">
        <v>0</v>
      </c>
      <c r="X72" s="29">
        <v>0</v>
      </c>
      <c r="Y72" s="29">
        <v>0</v>
      </c>
      <c r="Z72" s="29">
        <v>0</v>
      </c>
      <c r="AA72" s="29">
        <v>0</v>
      </c>
      <c r="AB72" s="29">
        <v>0</v>
      </c>
      <c r="AC72" s="29">
        <v>0</v>
      </c>
      <c r="AD72" s="29">
        <v>0</v>
      </c>
      <c r="AE72" s="29">
        <v>0</v>
      </c>
      <c r="AF72" s="29">
        <v>0</v>
      </c>
      <c r="AG72" s="29">
        <v>0</v>
      </c>
      <c r="AH72" s="29">
        <v>0</v>
      </c>
      <c r="AI72" s="29">
        <v>0</v>
      </c>
      <c r="AJ72" s="29">
        <v>0</v>
      </c>
      <c r="AK72" s="29">
        <v>0</v>
      </c>
      <c r="AL72" s="29">
        <v>0</v>
      </c>
      <c r="AM72" s="29">
        <v>0</v>
      </c>
      <c r="AN72" s="29">
        <v>0</v>
      </c>
      <c r="AO72" s="29">
        <v>0</v>
      </c>
      <c r="AP72" s="29">
        <v>0</v>
      </c>
      <c r="AQ72" s="29">
        <v>0</v>
      </c>
      <c r="AR72" s="29">
        <v>0</v>
      </c>
      <c r="AS72" s="29">
        <v>0</v>
      </c>
      <c r="AT72" s="29">
        <v>0</v>
      </c>
      <c r="AU72" s="29">
        <v>0</v>
      </c>
      <c r="AV72" s="29">
        <v>0</v>
      </c>
      <c r="AW72" s="29">
        <v>0</v>
      </c>
      <c r="AX72" s="29">
        <v>0</v>
      </c>
      <c r="AY72" s="29">
        <v>0</v>
      </c>
      <c r="AZ72" s="29">
        <v>0</v>
      </c>
      <c r="BA72" s="29">
        <v>0</v>
      </c>
      <c r="BB72" s="29">
        <v>0</v>
      </c>
      <c r="BC72" s="29">
        <v>0</v>
      </c>
      <c r="BD72" s="29">
        <v>0</v>
      </c>
      <c r="BE72" s="29">
        <v>0</v>
      </c>
      <c r="BF72" s="29">
        <v>0</v>
      </c>
      <c r="BG72" s="29">
        <v>0</v>
      </c>
      <c r="BH72" s="29">
        <v>0</v>
      </c>
      <c r="BI72" s="29">
        <v>0</v>
      </c>
      <c r="BJ72" s="29">
        <v>0</v>
      </c>
      <c r="BK72" s="29">
        <v>0</v>
      </c>
      <c r="BL72" s="29">
        <v>0</v>
      </c>
      <c r="BM72" s="29">
        <v>0</v>
      </c>
      <c r="BN72" s="29">
        <v>0</v>
      </c>
      <c r="BO72" s="29">
        <v>0</v>
      </c>
      <c r="BP72" s="29">
        <v>0</v>
      </c>
      <c r="BQ72" s="29">
        <v>0</v>
      </c>
      <c r="BR72" s="29">
        <v>1</v>
      </c>
      <c r="BS72" s="29">
        <v>0</v>
      </c>
      <c r="BT72" s="29">
        <v>0</v>
      </c>
      <c r="BU72" s="29">
        <v>0</v>
      </c>
      <c r="BV72" s="29">
        <v>0</v>
      </c>
      <c r="BW72" s="37">
        <f t="shared" si="3"/>
        <v>1</v>
      </c>
      <c r="BX72" s="37">
        <f t="shared" si="2"/>
        <v>0.89151177527814296</v>
      </c>
      <c r="BY72" s="39">
        <v>0.43017439357927917</v>
      </c>
    </row>
    <row r="73" spans="1:77">
      <c r="A73" s="6" t="s">
        <v>69</v>
      </c>
      <c r="B73" s="7" t="s">
        <v>162</v>
      </c>
      <c r="C73" s="28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29">
        <v>0</v>
      </c>
      <c r="AF73" s="29">
        <v>0</v>
      </c>
      <c r="AG73" s="29">
        <v>0</v>
      </c>
      <c r="AH73" s="29">
        <v>0</v>
      </c>
      <c r="AI73" s="29">
        <v>0</v>
      </c>
      <c r="AJ73" s="29">
        <v>0</v>
      </c>
      <c r="AK73" s="29">
        <v>0</v>
      </c>
      <c r="AL73" s="29">
        <v>0</v>
      </c>
      <c r="AM73" s="29">
        <v>0</v>
      </c>
      <c r="AN73" s="29">
        <v>0</v>
      </c>
      <c r="AO73" s="29">
        <v>0</v>
      </c>
      <c r="AP73" s="29">
        <v>0</v>
      </c>
      <c r="AQ73" s="29">
        <v>0</v>
      </c>
      <c r="AR73" s="29">
        <v>0</v>
      </c>
      <c r="AS73" s="29">
        <v>0</v>
      </c>
      <c r="AT73" s="29">
        <v>0</v>
      </c>
      <c r="AU73" s="29">
        <v>0</v>
      </c>
      <c r="AV73" s="29">
        <v>0</v>
      </c>
      <c r="AW73" s="29">
        <v>0</v>
      </c>
      <c r="AX73" s="29">
        <v>0</v>
      </c>
      <c r="AY73" s="29">
        <v>0</v>
      </c>
      <c r="AZ73" s="29">
        <v>0</v>
      </c>
      <c r="BA73" s="29">
        <v>0</v>
      </c>
      <c r="BB73" s="29">
        <v>0</v>
      </c>
      <c r="BC73" s="29">
        <v>0</v>
      </c>
      <c r="BD73" s="29">
        <v>0</v>
      </c>
      <c r="BE73" s="29">
        <v>0</v>
      </c>
      <c r="BF73" s="29">
        <v>0</v>
      </c>
      <c r="BG73" s="29">
        <v>0</v>
      </c>
      <c r="BH73" s="29">
        <v>0</v>
      </c>
      <c r="BI73" s="29">
        <v>0</v>
      </c>
      <c r="BJ73" s="29">
        <v>0</v>
      </c>
      <c r="BK73" s="29">
        <v>0</v>
      </c>
      <c r="BL73" s="29">
        <v>0</v>
      </c>
      <c r="BM73" s="29">
        <v>0</v>
      </c>
      <c r="BN73" s="29">
        <v>0</v>
      </c>
      <c r="BO73" s="29">
        <v>0</v>
      </c>
      <c r="BP73" s="29">
        <v>0</v>
      </c>
      <c r="BQ73" s="29">
        <v>0</v>
      </c>
      <c r="BR73" s="29">
        <v>0</v>
      </c>
      <c r="BS73" s="29">
        <v>1</v>
      </c>
      <c r="BT73" s="29">
        <v>0</v>
      </c>
      <c r="BU73" s="29">
        <v>0</v>
      </c>
      <c r="BV73" s="29">
        <v>0</v>
      </c>
      <c r="BW73" s="37">
        <f t="shared" si="3"/>
        <v>1</v>
      </c>
      <c r="BX73" s="37">
        <f t="shared" si="2"/>
        <v>0.89151177527814296</v>
      </c>
      <c r="BY73" s="39">
        <v>0.95931153344512765</v>
      </c>
    </row>
    <row r="74" spans="1:77">
      <c r="A74" s="6" t="s">
        <v>70</v>
      </c>
      <c r="B74" s="7" t="s">
        <v>163</v>
      </c>
      <c r="C74" s="28">
        <v>2.0351767313630953E-4</v>
      </c>
      <c r="D74" s="29">
        <v>1.0616480088675302E-4</v>
      </c>
      <c r="E74" s="29">
        <v>2.2087504843779559E-3</v>
      </c>
      <c r="F74" s="29">
        <v>2.9799178101333419E-4</v>
      </c>
      <c r="G74" s="29">
        <v>1.5029278736062514E-3</v>
      </c>
      <c r="H74" s="29">
        <v>3.1823972185918598E-4</v>
      </c>
      <c r="I74" s="29">
        <v>7.2383007201775107E-5</v>
      </c>
      <c r="J74" s="29">
        <v>9.7121915354442912E-5</v>
      </c>
      <c r="K74" s="29">
        <v>1.0743317570800681E-4</v>
      </c>
      <c r="L74" s="29">
        <v>2.6239419854905035E-4</v>
      </c>
      <c r="M74" s="29">
        <v>1.4444429797727738E-4</v>
      </c>
      <c r="N74" s="29">
        <v>4.1755412316251578E-5</v>
      </c>
      <c r="O74" s="29">
        <v>2.5355287032520511E-5</v>
      </c>
      <c r="P74" s="29">
        <v>2.6494507144653813E-4</v>
      </c>
      <c r="Q74" s="29">
        <v>2.6801018291098926E-4</v>
      </c>
      <c r="R74" s="29">
        <v>1.7875142007700792E-4</v>
      </c>
      <c r="S74" s="29">
        <v>1.4584419924368243E-4</v>
      </c>
      <c r="T74" s="29">
        <v>2.1136260261714009E-4</v>
      </c>
      <c r="U74" s="29">
        <v>4.862053896299034E-4</v>
      </c>
      <c r="V74" s="29">
        <v>1.2444854976084187E-4</v>
      </c>
      <c r="W74" s="29">
        <v>1.6571273209969813E-4</v>
      </c>
      <c r="X74" s="29">
        <v>1.3553553031544764E-4</v>
      </c>
      <c r="Y74" s="29">
        <v>2.0763488999716177E-4</v>
      </c>
      <c r="Z74" s="29">
        <v>0</v>
      </c>
      <c r="AA74" s="29">
        <v>1.5061210073336352E-4</v>
      </c>
      <c r="AB74" s="29">
        <v>2.3735406801635904E-4</v>
      </c>
      <c r="AC74" s="29">
        <v>1.8859315848878281E-4</v>
      </c>
      <c r="AD74" s="29">
        <v>5.2537690237593171E-4</v>
      </c>
      <c r="AE74" s="29">
        <v>1.6046142794060242E-4</v>
      </c>
      <c r="AF74" s="29">
        <v>1.2328408935657082E-4</v>
      </c>
      <c r="AG74" s="29">
        <v>1.6016872661069238E-4</v>
      </c>
      <c r="AH74" s="29">
        <v>1.9400225151724679E-4</v>
      </c>
      <c r="AI74" s="29">
        <v>1.5939120045086098E-4</v>
      </c>
      <c r="AJ74" s="29">
        <v>1.5995495518348181E-4</v>
      </c>
      <c r="AK74" s="29">
        <v>7.1860878335930323E-4</v>
      </c>
      <c r="AL74" s="29">
        <v>1.8706144270839959E-4</v>
      </c>
      <c r="AM74" s="29">
        <v>0</v>
      </c>
      <c r="AN74" s="29">
        <v>2.1073392503425513E-5</v>
      </c>
      <c r="AO74" s="29">
        <v>0</v>
      </c>
      <c r="AP74" s="29">
        <v>2.4003866367603022E-5</v>
      </c>
      <c r="AQ74" s="29">
        <v>8.9032247396193521E-5</v>
      </c>
      <c r="AR74" s="29">
        <v>4.9695022211033527E-5</v>
      </c>
      <c r="AS74" s="29">
        <v>0</v>
      </c>
      <c r="AT74" s="29">
        <v>1.3445127061922761E-4</v>
      </c>
      <c r="AU74" s="29">
        <v>1.4765782541545296E-4</v>
      </c>
      <c r="AV74" s="29">
        <v>4.0599976901771885E-4</v>
      </c>
      <c r="AW74" s="29">
        <v>4.5932759610519547E-4</v>
      </c>
      <c r="AX74" s="29">
        <v>6.8801735049556407E-4</v>
      </c>
      <c r="AY74" s="29">
        <v>2.1557156075339989E-4</v>
      </c>
      <c r="AZ74" s="29">
        <v>0</v>
      </c>
      <c r="BA74" s="29">
        <v>2.966245933952032E-4</v>
      </c>
      <c r="BB74" s="29">
        <v>8.0199006074135654E-4</v>
      </c>
      <c r="BC74" s="29">
        <v>2.7590234376156459E-4</v>
      </c>
      <c r="BD74" s="29">
        <v>8.6957701336263214E-4</v>
      </c>
      <c r="BE74" s="29">
        <v>3.0185608482593396E-4</v>
      </c>
      <c r="BF74" s="29">
        <v>4.6213663199429358E-4</v>
      </c>
      <c r="BG74" s="29">
        <v>8.5148166120482772E-4</v>
      </c>
      <c r="BH74" s="29">
        <v>1.9596309536736396E-3</v>
      </c>
      <c r="BI74" s="29">
        <v>5.8989257775423699E-4</v>
      </c>
      <c r="BJ74" s="29">
        <v>5.6681280504311548E-4</v>
      </c>
      <c r="BK74" s="29">
        <v>1.0833992605191219E-2</v>
      </c>
      <c r="BL74" s="29">
        <v>9.9090984274290504E-3</v>
      </c>
      <c r="BM74" s="29">
        <v>2.7888610400115129E-3</v>
      </c>
      <c r="BN74" s="29">
        <v>0</v>
      </c>
      <c r="BO74" s="29">
        <v>1.2144395176941416E-3</v>
      </c>
      <c r="BP74" s="29">
        <v>7.9606269065240988E-4</v>
      </c>
      <c r="BQ74" s="29">
        <v>1.949631115140049E-3</v>
      </c>
      <c r="BR74" s="29">
        <v>2.911742312576196E-3</v>
      </c>
      <c r="BS74" s="29">
        <v>1.0251122152505588E-2</v>
      </c>
      <c r="BT74" s="29">
        <v>1.0130271994836666</v>
      </c>
      <c r="BU74" s="29">
        <v>4.721461397454222E-5</v>
      </c>
      <c r="BV74" s="29">
        <v>3.0414725599139281E-3</v>
      </c>
      <c r="BW74" s="37">
        <f t="shared" si="3"/>
        <v>1.0765233704492558</v>
      </c>
      <c r="BX74" s="37">
        <f t="shared" si="2"/>
        <v>0.95973326111762591</v>
      </c>
      <c r="BY74" s="39">
        <v>0.20697798524170843</v>
      </c>
    </row>
    <row r="75" spans="1:77">
      <c r="A75" s="6" t="s">
        <v>71</v>
      </c>
      <c r="B75" s="7" t="s">
        <v>164</v>
      </c>
      <c r="C75" s="28">
        <v>3.2438017471618247E-4</v>
      </c>
      <c r="D75" s="29">
        <v>4.7755207265441792E-4</v>
      </c>
      <c r="E75" s="29">
        <v>2.1475870294564371E-3</v>
      </c>
      <c r="F75" s="29">
        <v>1.5249366299935319E-3</v>
      </c>
      <c r="G75" s="29">
        <v>1.630836603122834E-4</v>
      </c>
      <c r="H75" s="29">
        <v>9.0006004081530562E-4</v>
      </c>
      <c r="I75" s="29">
        <v>2.6735597624008442E-4</v>
      </c>
      <c r="J75" s="29">
        <v>5.2712343550674699E-4</v>
      </c>
      <c r="K75" s="29">
        <v>5.6228624829662084E-4</v>
      </c>
      <c r="L75" s="29">
        <v>1.9716029985966739E-3</v>
      </c>
      <c r="M75" s="29">
        <v>7.3518224465602344E-4</v>
      </c>
      <c r="N75" s="29">
        <v>2.24432997222391E-4</v>
      </c>
      <c r="O75" s="29">
        <v>1.0158979185571681E-4</v>
      </c>
      <c r="P75" s="29">
        <v>1.7282723942584561E-3</v>
      </c>
      <c r="Q75" s="29">
        <v>6.2913095791844247E-4</v>
      </c>
      <c r="R75" s="29">
        <v>7.0439373473311982E-4</v>
      </c>
      <c r="S75" s="29">
        <v>6.0737943456343842E-4</v>
      </c>
      <c r="T75" s="29">
        <v>1.3854334684509828E-3</v>
      </c>
      <c r="U75" s="29">
        <v>9.2310193171660985E-4</v>
      </c>
      <c r="V75" s="29">
        <v>5.2161457697594814E-4</v>
      </c>
      <c r="W75" s="29">
        <v>3.8392317046953957E-4</v>
      </c>
      <c r="X75" s="29">
        <v>6.4091928781011948E-4</v>
      </c>
      <c r="Y75" s="29">
        <v>1.0039755440507188E-3</v>
      </c>
      <c r="Z75" s="29">
        <v>0</v>
      </c>
      <c r="AA75" s="29">
        <v>8.8168907605236141E-4</v>
      </c>
      <c r="AB75" s="29">
        <v>1.9391179235729256E-3</v>
      </c>
      <c r="AC75" s="29">
        <v>4.6173041476239694E-4</v>
      </c>
      <c r="AD75" s="29">
        <v>1.3117137326948819E-3</v>
      </c>
      <c r="AE75" s="29">
        <v>1.4805785986922169E-3</v>
      </c>
      <c r="AF75" s="29">
        <v>1.2889209075961042E-3</v>
      </c>
      <c r="AG75" s="29">
        <v>1.1303602591713042E-3</v>
      </c>
      <c r="AH75" s="29">
        <v>1.0109123027729797E-3</v>
      </c>
      <c r="AI75" s="29">
        <v>1.5633713305680476E-3</v>
      </c>
      <c r="AJ75" s="29">
        <v>1.5768101934905741E-3</v>
      </c>
      <c r="AK75" s="29">
        <v>4.8932508289689335E-3</v>
      </c>
      <c r="AL75" s="29">
        <v>1.5252106721950663E-3</v>
      </c>
      <c r="AM75" s="29">
        <v>0</v>
      </c>
      <c r="AN75" s="29">
        <v>5.418093227454561E-4</v>
      </c>
      <c r="AO75" s="29">
        <v>0</v>
      </c>
      <c r="AP75" s="29">
        <v>1.5239407337295935E-4</v>
      </c>
      <c r="AQ75" s="29">
        <v>4.8327064330466578E-4</v>
      </c>
      <c r="AR75" s="29">
        <v>1.8422107058267483E-3</v>
      </c>
      <c r="AS75" s="29">
        <v>0</v>
      </c>
      <c r="AT75" s="29">
        <v>1.5874115782201193E-3</v>
      </c>
      <c r="AU75" s="29">
        <v>2.786686064925763E-4</v>
      </c>
      <c r="AV75" s="29">
        <v>4.5193954040038552E-4</v>
      </c>
      <c r="AW75" s="29">
        <v>7.7657390518401739E-4</v>
      </c>
      <c r="AX75" s="29">
        <v>6.0621165243317059E-4</v>
      </c>
      <c r="AY75" s="29">
        <v>3.691608257248734E-4</v>
      </c>
      <c r="AZ75" s="29">
        <v>0</v>
      </c>
      <c r="BA75" s="29">
        <v>2.7845443647459465E-3</v>
      </c>
      <c r="BB75" s="29">
        <v>4.4300088762031179E-3</v>
      </c>
      <c r="BC75" s="29">
        <v>3.6467853019552772E-3</v>
      </c>
      <c r="BD75" s="29">
        <v>6.2453690542061584E-4</v>
      </c>
      <c r="BE75" s="29">
        <v>1.2470774863055829E-4</v>
      </c>
      <c r="BF75" s="29">
        <v>2.7100617553875387E-3</v>
      </c>
      <c r="BG75" s="29">
        <v>3.4993815474450634E-3</v>
      </c>
      <c r="BH75" s="29">
        <v>1.3198273352128822E-3</v>
      </c>
      <c r="BI75" s="29">
        <v>3.2058656952357475E-3</v>
      </c>
      <c r="BJ75" s="29">
        <v>2.0330822638199293E-3</v>
      </c>
      <c r="BK75" s="29">
        <v>1.8284441976244162E-3</v>
      </c>
      <c r="BL75" s="29">
        <v>3.9521482947969507E-3</v>
      </c>
      <c r="BM75" s="29">
        <v>3.6275190232011E-3</v>
      </c>
      <c r="BN75" s="29">
        <v>0</v>
      </c>
      <c r="BO75" s="29">
        <v>1.1445910751303212E-3</v>
      </c>
      <c r="BP75" s="29">
        <v>1.7473884891442536E-3</v>
      </c>
      <c r="BQ75" s="29">
        <v>1.6018940883958787E-3</v>
      </c>
      <c r="BR75" s="29">
        <v>1.1354704767515002E-3</v>
      </c>
      <c r="BS75" s="29">
        <v>2.4074378253025022E-3</v>
      </c>
      <c r="BT75" s="29">
        <v>3.2235618307475096E-3</v>
      </c>
      <c r="BU75" s="29">
        <v>1.0002642154504811</v>
      </c>
      <c r="BV75" s="29">
        <v>2.1215698836770519E-3</v>
      </c>
      <c r="BW75" s="37">
        <f t="shared" si="3"/>
        <v>1.0920416773248216</v>
      </c>
      <c r="BX75" s="37">
        <f t="shared" si="2"/>
        <v>0.97356801442957264</v>
      </c>
      <c r="BY75" s="39">
        <v>0</v>
      </c>
    </row>
    <row r="76" spans="1:77">
      <c r="A76" s="6" t="s">
        <v>72</v>
      </c>
      <c r="B76" s="7" t="s">
        <v>165</v>
      </c>
      <c r="C76" s="28">
        <v>6.4458005434900019E-3</v>
      </c>
      <c r="D76" s="29">
        <v>1.1202745358868743E-3</v>
      </c>
      <c r="E76" s="29">
        <v>2.0742481170009965E-2</v>
      </c>
      <c r="F76" s="29">
        <v>1.4268692221620945E-2</v>
      </c>
      <c r="G76" s="29">
        <v>9.6757319273411743E-3</v>
      </c>
      <c r="H76" s="29">
        <v>4.9373535401633301E-3</v>
      </c>
      <c r="I76" s="29">
        <v>1.3600906451307735E-3</v>
      </c>
      <c r="J76" s="29">
        <v>3.0161005390424898E-3</v>
      </c>
      <c r="K76" s="29">
        <v>2.7588340487435417E-3</v>
      </c>
      <c r="L76" s="29">
        <v>6.6315801856577615E-3</v>
      </c>
      <c r="M76" s="29">
        <v>1.6464066968630614E-3</v>
      </c>
      <c r="N76" s="29">
        <v>1.128490671562767E-3</v>
      </c>
      <c r="O76" s="29">
        <v>1.3565437924339797E-3</v>
      </c>
      <c r="P76" s="29">
        <v>1.3678885529008721E-3</v>
      </c>
      <c r="Q76" s="29">
        <v>5.5760502600220117E-3</v>
      </c>
      <c r="R76" s="29">
        <v>1.0896001681535197E-2</v>
      </c>
      <c r="S76" s="29">
        <v>2.413178413489557E-3</v>
      </c>
      <c r="T76" s="29">
        <v>4.5900972115914679E-3</v>
      </c>
      <c r="U76" s="29">
        <v>7.5073934602446141E-4</v>
      </c>
      <c r="V76" s="29">
        <v>1.4035151334286301E-3</v>
      </c>
      <c r="W76" s="29">
        <v>6.0703789720058876E-3</v>
      </c>
      <c r="X76" s="29">
        <v>3.018643389045977E-3</v>
      </c>
      <c r="Y76" s="29">
        <v>4.9547227127674258E-3</v>
      </c>
      <c r="Z76" s="29">
        <v>0</v>
      </c>
      <c r="AA76" s="29">
        <v>4.4734388925981574E-3</v>
      </c>
      <c r="AB76" s="29">
        <v>6.3368573155879408E-3</v>
      </c>
      <c r="AC76" s="29">
        <v>2.6883960432893652E-3</v>
      </c>
      <c r="AD76" s="29">
        <v>4.6670135702775199E-3</v>
      </c>
      <c r="AE76" s="29">
        <v>2.5262738300782859E-3</v>
      </c>
      <c r="AF76" s="29">
        <v>2.7182565262440766E-3</v>
      </c>
      <c r="AG76" s="29">
        <v>2.9625120705654233E-3</v>
      </c>
      <c r="AH76" s="29">
        <v>6.080368781371818E-3</v>
      </c>
      <c r="AI76" s="29">
        <v>4.5418998397424061E-3</v>
      </c>
      <c r="AJ76" s="29">
        <v>3.4310300021580527E-3</v>
      </c>
      <c r="AK76" s="29">
        <v>1.0302908917614553E-2</v>
      </c>
      <c r="AL76" s="29">
        <v>2.7577643245491317E-3</v>
      </c>
      <c r="AM76" s="29">
        <v>0</v>
      </c>
      <c r="AN76" s="29">
        <v>1.3093053048979103E-3</v>
      </c>
      <c r="AO76" s="29">
        <v>0</v>
      </c>
      <c r="AP76" s="29">
        <v>2.5022610593732867E-4</v>
      </c>
      <c r="AQ76" s="29">
        <v>4.0016113542170218E-4</v>
      </c>
      <c r="AR76" s="29">
        <v>5.5870082446183057E-3</v>
      </c>
      <c r="AS76" s="29">
        <v>0</v>
      </c>
      <c r="AT76" s="29">
        <v>9.5210914719180337E-4</v>
      </c>
      <c r="AU76" s="29">
        <v>1.3355402454413219E-3</v>
      </c>
      <c r="AV76" s="29">
        <v>6.8689068309089243E-3</v>
      </c>
      <c r="AW76" s="29">
        <v>7.2906174014066571E-3</v>
      </c>
      <c r="AX76" s="29">
        <v>7.2342474784348985E-3</v>
      </c>
      <c r="AY76" s="29">
        <v>3.00715004879065E-3</v>
      </c>
      <c r="AZ76" s="29">
        <v>0</v>
      </c>
      <c r="BA76" s="29">
        <v>8.717864058118063E-3</v>
      </c>
      <c r="BB76" s="29">
        <v>2.5714874183415605E-3</v>
      </c>
      <c r="BC76" s="29">
        <v>1.7859675623366174E-3</v>
      </c>
      <c r="BD76" s="29">
        <v>5.1936521850919669E-3</v>
      </c>
      <c r="BE76" s="29">
        <v>1.8486309563865088E-3</v>
      </c>
      <c r="BF76" s="29">
        <v>4.9846011611973749E-3</v>
      </c>
      <c r="BG76" s="29">
        <v>8.3204081240456969E-3</v>
      </c>
      <c r="BH76" s="29">
        <v>2.3223575724686477E-3</v>
      </c>
      <c r="BI76" s="29">
        <v>1.1560492917271755E-3</v>
      </c>
      <c r="BJ76" s="29">
        <v>4.8773427895158943E-3</v>
      </c>
      <c r="BK76" s="29">
        <v>2.3139052474668159E-3</v>
      </c>
      <c r="BL76" s="29">
        <v>3.3905611917106285E-3</v>
      </c>
      <c r="BM76" s="29">
        <v>2.2039009017525818E-3</v>
      </c>
      <c r="BN76" s="29">
        <v>0</v>
      </c>
      <c r="BO76" s="29">
        <v>5.6313694841101415E-3</v>
      </c>
      <c r="BP76" s="29">
        <v>3.3136280962451693E-3</v>
      </c>
      <c r="BQ76" s="29">
        <v>9.5578107263432591E-4</v>
      </c>
      <c r="BR76" s="29">
        <v>5.0613072188694002E-3</v>
      </c>
      <c r="BS76" s="29">
        <v>1.2266408502960441E-3</v>
      </c>
      <c r="BT76" s="29">
        <v>1.9836327625729322E-3</v>
      </c>
      <c r="BU76" s="29">
        <v>2.4670191538702664E-4</v>
      </c>
      <c r="BV76" s="29">
        <v>1.0012412524249312</v>
      </c>
      <c r="BW76" s="37">
        <f t="shared" si="3"/>
        <v>1.2731986305330902</v>
      </c>
      <c r="BX76" s="37">
        <f t="shared" si="2"/>
        <v>1.1350715713882555</v>
      </c>
      <c r="BY76" s="39">
        <v>0.15890135174000575</v>
      </c>
    </row>
    <row r="77" spans="1:77">
      <c r="A77" s="40" t="s">
        <v>280</v>
      </c>
      <c r="B77" s="4" t="s">
        <v>291</v>
      </c>
      <c r="C77" s="34">
        <f>SUM(C5:C76)</f>
        <v>1.1491231131188131</v>
      </c>
      <c r="D77" s="35">
        <f>SUM(D5:D76)</f>
        <v>1.1920762424497173</v>
      </c>
      <c r="E77" s="35">
        <f t="shared" ref="E77:BP77" si="4">SUM(E5:E76)</f>
        <v>1.1230223839680131</v>
      </c>
      <c r="F77" s="35">
        <f t="shared" si="4"/>
        <v>1.0635003100010607</v>
      </c>
      <c r="G77" s="35">
        <f t="shared" si="4"/>
        <v>1.0798992680438948</v>
      </c>
      <c r="H77" s="35">
        <f t="shared" si="4"/>
        <v>1.1963291704291366</v>
      </c>
      <c r="I77" s="35">
        <f t="shared" si="4"/>
        <v>1.4446580386280925</v>
      </c>
      <c r="J77" s="35">
        <f t="shared" si="4"/>
        <v>1.0734649519739745</v>
      </c>
      <c r="K77" s="35">
        <f t="shared" si="4"/>
        <v>1.0974446576579528</v>
      </c>
      <c r="L77" s="35">
        <f t="shared" si="4"/>
        <v>1.1126312325693795</v>
      </c>
      <c r="M77" s="35">
        <f t="shared" si="4"/>
        <v>1.0894977392240215</v>
      </c>
      <c r="N77" s="35">
        <f t="shared" si="4"/>
        <v>1.0866629391247349</v>
      </c>
      <c r="O77" s="35">
        <f t="shared" si="4"/>
        <v>1.0601985356951971</v>
      </c>
      <c r="P77" s="35">
        <f t="shared" si="4"/>
        <v>1.0759323166791115</v>
      </c>
      <c r="Q77" s="35">
        <f t="shared" si="4"/>
        <v>1.2185289349122306</v>
      </c>
      <c r="R77" s="35">
        <f t="shared" si="4"/>
        <v>1.1633128865577893</v>
      </c>
      <c r="S77" s="35">
        <f t="shared" si="4"/>
        <v>1.0727869184014014</v>
      </c>
      <c r="T77" s="35">
        <f t="shared" si="4"/>
        <v>1.0785095689499136</v>
      </c>
      <c r="U77" s="35">
        <f t="shared" si="4"/>
        <v>1.156986524031151</v>
      </c>
      <c r="V77" s="35">
        <f t="shared" si="4"/>
        <v>1.2467820290740601</v>
      </c>
      <c r="W77" s="35">
        <f t="shared" si="4"/>
        <v>1.1225178937476301</v>
      </c>
      <c r="X77" s="35">
        <f t="shared" si="4"/>
        <v>1.0870638047453329</v>
      </c>
      <c r="Y77" s="35">
        <f t="shared" si="4"/>
        <v>1.0874795268484836</v>
      </c>
      <c r="Z77" s="35">
        <f t="shared" si="4"/>
        <v>1</v>
      </c>
      <c r="AA77" s="35">
        <f t="shared" si="4"/>
        <v>1.1514028430301813</v>
      </c>
      <c r="AB77" s="35">
        <f t="shared" si="4"/>
        <v>1.1667112013390386</v>
      </c>
      <c r="AC77" s="35">
        <f t="shared" si="4"/>
        <v>1.0768730328354184</v>
      </c>
      <c r="AD77" s="35">
        <f t="shared" si="4"/>
        <v>1.1042868879734711</v>
      </c>
      <c r="AE77" s="35">
        <f t="shared" si="4"/>
        <v>1.0983382735180132</v>
      </c>
      <c r="AF77" s="35">
        <f t="shared" si="4"/>
        <v>1.0841460393185629</v>
      </c>
      <c r="AG77" s="35">
        <f t="shared" si="4"/>
        <v>1.0903537735129496</v>
      </c>
      <c r="AH77" s="35">
        <f t="shared" si="4"/>
        <v>1.0810919166284159</v>
      </c>
      <c r="AI77" s="35">
        <f t="shared" si="4"/>
        <v>1.0979588323933198</v>
      </c>
      <c r="AJ77" s="35">
        <f t="shared" si="4"/>
        <v>1.0785660069154712</v>
      </c>
      <c r="AK77" s="35">
        <f t="shared" si="4"/>
        <v>1.1686098962938185</v>
      </c>
      <c r="AL77" s="35">
        <f t="shared" si="4"/>
        <v>1.1226890153130189</v>
      </c>
      <c r="AM77" s="35">
        <f t="shared" si="4"/>
        <v>1</v>
      </c>
      <c r="AN77" s="35">
        <f t="shared" si="4"/>
        <v>1.0335360611344206</v>
      </c>
      <c r="AO77" s="35">
        <f t="shared" si="4"/>
        <v>1</v>
      </c>
      <c r="AP77" s="35">
        <f t="shared" si="4"/>
        <v>1.0311305044297145</v>
      </c>
      <c r="AQ77" s="35">
        <f t="shared" si="4"/>
        <v>1.0733720235112576</v>
      </c>
      <c r="AR77" s="35">
        <f t="shared" si="4"/>
        <v>1.0890977965989275</v>
      </c>
      <c r="AS77" s="35">
        <f t="shared" si="4"/>
        <v>1</v>
      </c>
      <c r="AT77" s="35">
        <f t="shared" si="4"/>
        <v>1.0925888005747937</v>
      </c>
      <c r="AU77" s="35">
        <f t="shared" si="4"/>
        <v>1.1514557157126986</v>
      </c>
      <c r="AV77" s="35">
        <f t="shared" si="4"/>
        <v>1.1261026982058231</v>
      </c>
      <c r="AW77" s="35">
        <f t="shared" si="4"/>
        <v>1.1427921291006189</v>
      </c>
      <c r="AX77" s="35">
        <f t="shared" si="4"/>
        <v>1.1246246325569063</v>
      </c>
      <c r="AY77" s="35">
        <f t="shared" si="4"/>
        <v>1.2379634050357464</v>
      </c>
      <c r="AZ77" s="35">
        <f t="shared" si="4"/>
        <v>1</v>
      </c>
      <c r="BA77" s="35">
        <f t="shared" si="4"/>
        <v>1.2367553470802692</v>
      </c>
      <c r="BB77" s="35">
        <f t="shared" si="4"/>
        <v>1.1479096128860078</v>
      </c>
      <c r="BC77" s="35">
        <f t="shared" si="4"/>
        <v>1.1397166968674937</v>
      </c>
      <c r="BD77" s="35">
        <f t="shared" si="4"/>
        <v>1.1210539853865025</v>
      </c>
      <c r="BE77" s="35">
        <f t="shared" si="4"/>
        <v>1.0741764755102696</v>
      </c>
      <c r="BF77" s="35">
        <f t="shared" si="4"/>
        <v>1.1332674548702462</v>
      </c>
      <c r="BG77" s="35">
        <f t="shared" si="4"/>
        <v>1.1538099182587369</v>
      </c>
      <c r="BH77" s="35">
        <f t="shared" si="4"/>
        <v>1.1371522522934101</v>
      </c>
      <c r="BI77" s="35">
        <f t="shared" si="4"/>
        <v>1.1437896655036086</v>
      </c>
      <c r="BJ77" s="35">
        <f t="shared" si="4"/>
        <v>1.084960224349806</v>
      </c>
      <c r="BK77" s="35">
        <f t="shared" si="4"/>
        <v>1.1308696689712372</v>
      </c>
      <c r="BL77" s="35">
        <f t="shared" si="4"/>
        <v>1.1011742326267981</v>
      </c>
      <c r="BM77" s="35">
        <f t="shared" si="4"/>
        <v>1.1012072278858174</v>
      </c>
      <c r="BN77" s="35">
        <f t="shared" si="4"/>
        <v>1</v>
      </c>
      <c r="BO77" s="35">
        <f t="shared" si="4"/>
        <v>1.1617368693176973</v>
      </c>
      <c r="BP77" s="35">
        <f t="shared" si="4"/>
        <v>1.0823786579421362</v>
      </c>
      <c r="BQ77" s="35">
        <f t="shared" ref="BQ77:BV77" si="5">SUM(BQ5:BQ76)</f>
        <v>1.1243431659453913</v>
      </c>
      <c r="BR77" s="35">
        <f t="shared" si="5"/>
        <v>1.1452866551390493</v>
      </c>
      <c r="BS77" s="35">
        <f t="shared" si="5"/>
        <v>1.1763567142679137</v>
      </c>
      <c r="BT77" s="35">
        <f t="shared" si="5"/>
        <v>1.1205173888201396</v>
      </c>
      <c r="BU77" s="35">
        <f t="shared" si="5"/>
        <v>1.0840480507732619</v>
      </c>
      <c r="BV77" s="35">
        <f t="shared" si="5"/>
        <v>1.6590819250257958</v>
      </c>
      <c r="BW77" s="36"/>
      <c r="BX77" s="38"/>
      <c r="BY77" s="39"/>
    </row>
    <row r="78" spans="1:77">
      <c r="A78" s="41"/>
      <c r="B78" s="42" t="s">
        <v>295</v>
      </c>
      <c r="C78" s="32">
        <f>C77/AVERAGE($C77:$BV77)</f>
        <v>1.0244567865896992</v>
      </c>
      <c r="D78" s="32">
        <f>D77/AVERAGE($C77:$BV77)</f>
        <v>1.0627500071732454</v>
      </c>
      <c r="E78" s="32">
        <f t="shared" ref="E78:BP78" si="6">E77/AVERAGE($C77:$BV77)</f>
        <v>1.0011876792084156</v>
      </c>
      <c r="F78" s="32">
        <f t="shared" si="6"/>
        <v>0.94812304937790093</v>
      </c>
      <c r="G78" s="32">
        <f t="shared" si="6"/>
        <v>0.96274291357537978</v>
      </c>
      <c r="H78" s="32">
        <f t="shared" si="6"/>
        <v>1.0665415425463076</v>
      </c>
      <c r="I78" s="32">
        <f t="shared" si="6"/>
        <v>1.2879296526871706</v>
      </c>
      <c r="J78" s="32">
        <f t="shared" si="6"/>
        <v>0.95700664503318444</v>
      </c>
      <c r="K78" s="32">
        <f t="shared" si="6"/>
        <v>0.97838483501815532</v>
      </c>
      <c r="L78" s="32">
        <f t="shared" si="6"/>
        <v>0.99192384537783573</v>
      </c>
      <c r="M78" s="32">
        <f t="shared" si="6"/>
        <v>0.97130006365713062</v>
      </c>
      <c r="N78" s="32">
        <f t="shared" si="6"/>
        <v>0.96877280598805693</v>
      </c>
      <c r="O78" s="32">
        <f t="shared" si="6"/>
        <v>0.9451794787049127</v>
      </c>
      <c r="P78" s="32">
        <f t="shared" si="6"/>
        <v>0.95920632972171971</v>
      </c>
      <c r="Q78" s="32">
        <f t="shared" si="6"/>
        <v>1.0863328939913874</v>
      </c>
      <c r="R78" s="32">
        <f t="shared" si="6"/>
        <v>1.0371071366990756</v>
      </c>
      <c r="S78" s="32">
        <f t="shared" si="6"/>
        <v>0.95640217011920159</v>
      </c>
      <c r="T78" s="32">
        <f t="shared" si="6"/>
        <v>0.9615039804690021</v>
      </c>
      <c r="U78" s="32">
        <f t="shared" si="6"/>
        <v>1.0314671100118991</v>
      </c>
      <c r="V78" s="32">
        <f t="shared" si="6"/>
        <v>1.1115208601247004</v>
      </c>
      <c r="W78" s="32">
        <f t="shared" si="6"/>
        <v>1.0007379202364315</v>
      </c>
      <c r="X78" s="32">
        <f t="shared" si="6"/>
        <v>0.9691301824091243</v>
      </c>
      <c r="Y78" s="32">
        <f t="shared" si="6"/>
        <v>0.96950080355932644</v>
      </c>
      <c r="Z78" s="32">
        <f t="shared" si="6"/>
        <v>0.89151177527814296</v>
      </c>
      <c r="AA78" s="32">
        <f t="shared" si="6"/>
        <v>1.0264891926501378</v>
      </c>
      <c r="AB78" s="32">
        <f t="shared" si="6"/>
        <v>1.0401367743426611</v>
      </c>
      <c r="AC78" s="32">
        <f t="shared" si="6"/>
        <v>0.96004498925226167</v>
      </c>
      <c r="AD78" s="32">
        <f t="shared" si="6"/>
        <v>0.98448476391360495</v>
      </c>
      <c r="AE78" s="32">
        <f t="shared" si="6"/>
        <v>0.9791815040799744</v>
      </c>
      <c r="AF78" s="32">
        <f t="shared" si="6"/>
        <v>0.9665289601736593</v>
      </c>
      <c r="AG78" s="32">
        <f t="shared" si="6"/>
        <v>0.97206322830575187</v>
      </c>
      <c r="AH78" s="32">
        <f t="shared" si="6"/>
        <v>0.96380617383224909</v>
      </c>
      <c r="AI78" s="32">
        <f t="shared" si="6"/>
        <v>0.97884322784928546</v>
      </c>
      <c r="AJ78" s="32">
        <f t="shared" si="6"/>
        <v>0.96155429557986949</v>
      </c>
      <c r="AK78" s="32">
        <f t="shared" si="6"/>
        <v>1.0418294832525086</v>
      </c>
      <c r="AL78" s="32">
        <f t="shared" si="6"/>
        <v>1.0008904771269795</v>
      </c>
      <c r="AM78" s="32">
        <f t="shared" si="6"/>
        <v>0.89151177527814296</v>
      </c>
      <c r="AN78" s="32">
        <f t="shared" si="6"/>
        <v>0.9214095686759266</v>
      </c>
      <c r="AO78" s="32">
        <f t="shared" si="6"/>
        <v>0.89151177527814296</v>
      </c>
      <c r="AP78" s="32">
        <f t="shared" si="6"/>
        <v>0.91926498654758182</v>
      </c>
      <c r="AQ78" s="32">
        <f t="shared" si="6"/>
        <v>0.95692379821441376</v>
      </c>
      <c r="AR78" s="32">
        <f t="shared" si="6"/>
        <v>0.97094351009742363</v>
      </c>
      <c r="AS78" s="32">
        <f t="shared" si="6"/>
        <v>0.89151177527814296</v>
      </c>
      <c r="AT78" s="32">
        <f t="shared" si="6"/>
        <v>0.97405578124945114</v>
      </c>
      <c r="AU78" s="32">
        <f t="shared" si="6"/>
        <v>1.0265363292691925</v>
      </c>
      <c r="AV78" s="32">
        <f t="shared" si="6"/>
        <v>1.0039338156229802</v>
      </c>
      <c r="AW78" s="32">
        <f t="shared" si="6"/>
        <v>1.0188126397883814</v>
      </c>
      <c r="AX78" s="32">
        <f t="shared" si="6"/>
        <v>1.0026161026923366</v>
      </c>
      <c r="AY78" s="32">
        <f t="shared" si="6"/>
        <v>1.1036589529527929</v>
      </c>
      <c r="AZ78" s="32">
        <f t="shared" si="6"/>
        <v>0.89151177527814296</v>
      </c>
      <c r="BA78" s="32">
        <f t="shared" si="6"/>
        <v>1.1025819550602667</v>
      </c>
      <c r="BB78" s="32">
        <f t="shared" si="6"/>
        <v>1.0233749368428506</v>
      </c>
      <c r="BC78" s="32">
        <f t="shared" si="6"/>
        <v>1.0160708557384803</v>
      </c>
      <c r="BD78" s="32">
        <f t="shared" si="6"/>
        <v>0.99943282869455807</v>
      </c>
      <c r="BE78" s="32">
        <f t="shared" si="6"/>
        <v>0.95764097664417902</v>
      </c>
      <c r="BF78" s="32">
        <f t="shared" si="6"/>
        <v>1.0103212805563158</v>
      </c>
      <c r="BG78" s="32">
        <f t="shared" si="6"/>
        <v>1.0286351285603754</v>
      </c>
      <c r="BH78" s="32">
        <f t="shared" si="6"/>
        <v>1.0137846232036367</v>
      </c>
      <c r="BI78" s="32">
        <f t="shared" si="6"/>
        <v>1.0197019552379154</v>
      </c>
      <c r="BJ78" s="32">
        <f t="shared" si="6"/>
        <v>0.9672548157162677</v>
      </c>
      <c r="BK78" s="32">
        <f t="shared" si="6"/>
        <v>1.0081836261927535</v>
      </c>
      <c r="BL78" s="32">
        <f t="shared" si="6"/>
        <v>0.98170979501966349</v>
      </c>
      <c r="BM78" s="32">
        <f t="shared" si="6"/>
        <v>0.98173921068160752</v>
      </c>
      <c r="BN78" s="32">
        <f t="shared" si="6"/>
        <v>0.89151177527814296</v>
      </c>
      <c r="BO78" s="32">
        <f t="shared" si="6"/>
        <v>1.0357020987714922</v>
      </c>
      <c r="BP78" s="32">
        <f t="shared" si="6"/>
        <v>0.96495331886516755</v>
      </c>
      <c r="BQ78" s="32">
        <f t="shared" ref="BQ78:BV78" si="7">BQ77/AVERAGE($C77:$BV77)</f>
        <v>1.0023651718938233</v>
      </c>
      <c r="BR78" s="32">
        <f t="shared" si="7"/>
        <v>1.0210365391253799</v>
      </c>
      <c r="BS78" s="32">
        <f t="shared" si="7"/>
        <v>1.0487358626973509</v>
      </c>
      <c r="BT78" s="32">
        <f t="shared" si="7"/>
        <v>0.99895444653707177</v>
      </c>
      <c r="BU78" s="32">
        <f t="shared" si="7"/>
        <v>0.96644160223168118</v>
      </c>
      <c r="BV78" s="32">
        <f t="shared" si="7"/>
        <v>1.479091072311626</v>
      </c>
      <c r="BW78" s="38"/>
      <c r="BX78" s="38"/>
      <c r="BY78" s="39"/>
    </row>
  </sheetData>
  <mergeCells count="75">
    <mergeCell ref="BV3:BV4"/>
    <mergeCell ref="BW3:BW4"/>
    <mergeCell ref="BX3:BX4"/>
    <mergeCell ref="BP3:BP4"/>
    <mergeCell ref="BQ3:BQ4"/>
    <mergeCell ref="BR3:BR4"/>
    <mergeCell ref="BS3:BS4"/>
    <mergeCell ref="BT3:BT4"/>
    <mergeCell ref="BU3:BU4"/>
    <mergeCell ref="BO3:BO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BC3:BC4"/>
    <mergeCell ref="AR3:AR4"/>
    <mergeCell ref="AS3:AS4"/>
    <mergeCell ref="AT3:AT4"/>
    <mergeCell ref="AU3:AU4"/>
    <mergeCell ref="AV3:AV4"/>
    <mergeCell ref="AW3:AW4"/>
    <mergeCell ref="AX3:AX4"/>
    <mergeCell ref="AY3:AY4"/>
    <mergeCell ref="AZ3:AZ4"/>
    <mergeCell ref="BA3:BA4"/>
    <mergeCell ref="BB3:BB4"/>
    <mergeCell ref="AQ3:AQ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E3:AE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S3:S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G3:G4"/>
    <mergeCell ref="A2:B4"/>
    <mergeCell ref="C3:C4"/>
    <mergeCell ref="D3:D4"/>
    <mergeCell ref="E3:E4"/>
    <mergeCell ref="F3:F4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190"/>
  <sheetViews>
    <sheetView zoomScale="86" zoomScaleNormal="86" workbookViewId="0">
      <selection activeCell="M29" sqref="M29"/>
    </sheetView>
  </sheetViews>
  <sheetFormatPr defaultRowHeight="13.5"/>
  <cols>
    <col min="1" max="1" width="4.625" customWidth="1"/>
    <col min="2" max="2" width="25.625" customWidth="1"/>
    <col min="3" max="3" width="13.125" customWidth="1"/>
    <col min="4" max="12" width="12.375" customWidth="1"/>
  </cols>
  <sheetData>
    <row r="2" spans="1:12">
      <c r="A2" s="53" t="s">
        <v>296</v>
      </c>
      <c r="B2" s="54"/>
      <c r="C2" s="43" t="s">
        <v>281</v>
      </c>
      <c r="D2" s="43" t="s">
        <v>282</v>
      </c>
      <c r="E2" s="43" t="s">
        <v>283</v>
      </c>
      <c r="F2" s="43" t="s">
        <v>284</v>
      </c>
      <c r="G2" s="43" t="s">
        <v>285</v>
      </c>
      <c r="H2" s="43" t="s">
        <v>286</v>
      </c>
      <c r="I2" s="43" t="s">
        <v>297</v>
      </c>
      <c r="J2" s="43" t="s">
        <v>298</v>
      </c>
      <c r="K2" s="2" t="s">
        <v>299</v>
      </c>
    </row>
    <row r="3" spans="1:12" ht="39" customHeight="1">
      <c r="A3" s="57"/>
      <c r="B3" s="58"/>
      <c r="C3" s="44" t="s">
        <v>300</v>
      </c>
      <c r="D3" s="44" t="s">
        <v>301</v>
      </c>
      <c r="E3" s="44" t="s">
        <v>302</v>
      </c>
      <c r="F3" s="44" t="s">
        <v>170</v>
      </c>
      <c r="G3" s="44" t="s">
        <v>171</v>
      </c>
      <c r="H3" s="44" t="s">
        <v>303</v>
      </c>
      <c r="I3" s="44" t="s">
        <v>304</v>
      </c>
      <c r="J3" s="44" t="s">
        <v>305</v>
      </c>
      <c r="K3" s="45" t="s">
        <v>306</v>
      </c>
    </row>
    <row r="4" spans="1:12">
      <c r="A4" s="6" t="s">
        <v>1</v>
      </c>
      <c r="B4" s="7" t="s">
        <v>94</v>
      </c>
      <c r="C4" s="46">
        <v>343</v>
      </c>
      <c r="D4" s="46">
        <v>9529</v>
      </c>
      <c r="E4" s="46">
        <v>449</v>
      </c>
      <c r="F4" s="46">
        <v>33</v>
      </c>
      <c r="G4" s="46">
        <v>13</v>
      </c>
      <c r="H4" s="46">
        <v>-237</v>
      </c>
      <c r="I4" s="46">
        <v>1</v>
      </c>
      <c r="J4" s="46">
        <v>167610</v>
      </c>
      <c r="K4" s="47">
        <f>SUM(C4:J4)</f>
        <v>177741</v>
      </c>
      <c r="L4" s="13"/>
    </row>
    <row r="5" spans="1:12">
      <c r="A5" s="6" t="s">
        <v>2</v>
      </c>
      <c r="B5" s="7" t="s">
        <v>95</v>
      </c>
      <c r="C5" s="46">
        <v>299</v>
      </c>
      <c r="D5" s="46">
        <v>4195</v>
      </c>
      <c r="E5" s="46">
        <v>381</v>
      </c>
      <c r="F5" s="46">
        <v>0</v>
      </c>
      <c r="G5" s="46">
        <v>76</v>
      </c>
      <c r="H5" s="46">
        <v>-31</v>
      </c>
      <c r="I5" s="46">
        <v>2</v>
      </c>
      <c r="J5" s="46">
        <v>119457</v>
      </c>
      <c r="K5" s="47">
        <f>SUM(C5:J5)</f>
        <v>124379</v>
      </c>
      <c r="L5" s="13"/>
    </row>
    <row r="6" spans="1:12">
      <c r="A6" s="6" t="s">
        <v>3</v>
      </c>
      <c r="B6" s="7" t="s">
        <v>96</v>
      </c>
      <c r="C6" s="46">
        <v>21</v>
      </c>
      <c r="D6" s="46">
        <v>2841</v>
      </c>
      <c r="E6" s="46">
        <v>91</v>
      </c>
      <c r="F6" s="46">
        <v>0</v>
      </c>
      <c r="G6" s="46">
        <v>3</v>
      </c>
      <c r="H6" s="46">
        <v>-24</v>
      </c>
      <c r="I6" s="46">
        <v>0</v>
      </c>
      <c r="J6" s="46">
        <v>18492</v>
      </c>
      <c r="K6" s="47">
        <f t="shared" ref="K6:K69" si="0">SUM(C6:J6)</f>
        <v>21424</v>
      </c>
      <c r="L6" s="13"/>
    </row>
    <row r="7" spans="1:12">
      <c r="A7" s="6" t="s">
        <v>4</v>
      </c>
      <c r="B7" s="7" t="s">
        <v>97</v>
      </c>
      <c r="C7" s="46">
        <v>14</v>
      </c>
      <c r="D7" s="46">
        <v>241</v>
      </c>
      <c r="E7" s="46">
        <v>10</v>
      </c>
      <c r="F7" s="46">
        <v>53</v>
      </c>
      <c r="G7" s="46">
        <v>123</v>
      </c>
      <c r="H7" s="46">
        <v>1860</v>
      </c>
      <c r="I7" s="46">
        <v>0</v>
      </c>
      <c r="J7" s="46">
        <v>128465</v>
      </c>
      <c r="K7" s="47">
        <f t="shared" si="0"/>
        <v>130766</v>
      </c>
      <c r="L7" s="13"/>
    </row>
    <row r="8" spans="1:12">
      <c r="A8" s="6" t="s">
        <v>5</v>
      </c>
      <c r="B8" s="7" t="s">
        <v>98</v>
      </c>
      <c r="C8" s="46">
        <v>40</v>
      </c>
      <c r="D8" s="46">
        <v>241</v>
      </c>
      <c r="E8" s="46">
        <v>30</v>
      </c>
      <c r="F8" s="46">
        <v>0</v>
      </c>
      <c r="G8" s="46">
        <v>0</v>
      </c>
      <c r="H8" s="46">
        <v>-1</v>
      </c>
      <c r="I8" s="46">
        <v>0</v>
      </c>
      <c r="J8" s="46">
        <v>1907</v>
      </c>
      <c r="K8" s="47">
        <f t="shared" si="0"/>
        <v>2217</v>
      </c>
      <c r="L8" s="13"/>
    </row>
    <row r="9" spans="1:12">
      <c r="A9" s="6" t="s">
        <v>6</v>
      </c>
      <c r="B9" s="7" t="s">
        <v>99</v>
      </c>
      <c r="C9" s="46">
        <v>1</v>
      </c>
      <c r="D9" s="46">
        <v>47</v>
      </c>
      <c r="E9" s="46">
        <v>9</v>
      </c>
      <c r="F9" s="46">
        <v>2002</v>
      </c>
      <c r="G9" s="46">
        <v>440</v>
      </c>
      <c r="H9" s="46">
        <v>-58</v>
      </c>
      <c r="I9" s="46">
        <v>1</v>
      </c>
      <c r="J9" s="46">
        <v>8970</v>
      </c>
      <c r="K9" s="47">
        <f t="shared" si="0"/>
        <v>11412</v>
      </c>
      <c r="L9" s="13"/>
    </row>
    <row r="10" spans="1:12">
      <c r="A10" s="6" t="s">
        <v>7</v>
      </c>
      <c r="B10" s="7" t="s">
        <v>189</v>
      </c>
      <c r="C10" s="46">
        <v>17</v>
      </c>
      <c r="D10" s="46">
        <v>244</v>
      </c>
      <c r="E10" s="46">
        <v>6</v>
      </c>
      <c r="F10" s="46">
        <v>0</v>
      </c>
      <c r="G10" s="46">
        <v>0</v>
      </c>
      <c r="H10" s="46">
        <v>0</v>
      </c>
      <c r="I10" s="46">
        <v>0</v>
      </c>
      <c r="J10" s="46">
        <v>1754</v>
      </c>
      <c r="K10" s="47">
        <f t="shared" si="0"/>
        <v>2021</v>
      </c>
      <c r="L10" s="13"/>
    </row>
    <row r="11" spans="1:12">
      <c r="A11" s="6" t="s">
        <v>8</v>
      </c>
      <c r="B11" s="7" t="s">
        <v>101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127203</v>
      </c>
      <c r="K11" s="47">
        <f t="shared" si="0"/>
        <v>127203</v>
      </c>
      <c r="L11" s="13"/>
    </row>
    <row r="12" spans="1:12">
      <c r="A12" s="6" t="s">
        <v>9</v>
      </c>
      <c r="B12" s="7" t="s">
        <v>102</v>
      </c>
      <c r="C12" s="46">
        <v>449</v>
      </c>
      <c r="D12" s="46">
        <v>13199</v>
      </c>
      <c r="E12" s="46">
        <v>183</v>
      </c>
      <c r="F12" s="46">
        <v>0</v>
      </c>
      <c r="G12" s="46">
        <v>0</v>
      </c>
      <c r="H12" s="46">
        <v>24</v>
      </c>
      <c r="I12" s="46">
        <v>1318</v>
      </c>
      <c r="J12" s="46">
        <v>515360</v>
      </c>
      <c r="K12" s="47">
        <f t="shared" si="0"/>
        <v>530533</v>
      </c>
      <c r="L12" s="13"/>
    </row>
    <row r="13" spans="1:12">
      <c r="A13" s="6" t="s">
        <v>10</v>
      </c>
      <c r="B13" s="7" t="s">
        <v>103</v>
      </c>
      <c r="C13" s="46">
        <v>81</v>
      </c>
      <c r="D13" s="46">
        <v>1502</v>
      </c>
      <c r="E13" s="46">
        <v>305</v>
      </c>
      <c r="F13" s="46">
        <v>0</v>
      </c>
      <c r="G13" s="46">
        <v>0</v>
      </c>
      <c r="H13" s="46">
        <v>9</v>
      </c>
      <c r="I13" s="46">
        <v>1</v>
      </c>
      <c r="J13" s="46">
        <v>638455</v>
      </c>
      <c r="K13" s="47">
        <f t="shared" si="0"/>
        <v>640353</v>
      </c>
      <c r="L13" s="13"/>
    </row>
    <row r="14" spans="1:12">
      <c r="A14" s="6" t="s">
        <v>11</v>
      </c>
      <c r="B14" s="7" t="s">
        <v>190</v>
      </c>
      <c r="C14" s="46">
        <v>774</v>
      </c>
      <c r="D14" s="46">
        <v>5390</v>
      </c>
      <c r="E14" s="46">
        <v>57</v>
      </c>
      <c r="F14" s="46">
        <v>0</v>
      </c>
      <c r="G14" s="46">
        <v>0</v>
      </c>
      <c r="H14" s="46">
        <v>9</v>
      </c>
      <c r="I14" s="46">
        <v>0</v>
      </c>
      <c r="J14" s="46">
        <v>94715</v>
      </c>
      <c r="K14" s="47">
        <f t="shared" si="0"/>
        <v>100945</v>
      </c>
      <c r="L14" s="13"/>
    </row>
    <row r="15" spans="1:12">
      <c r="A15" s="6" t="s">
        <v>12</v>
      </c>
      <c r="B15" s="7" t="s">
        <v>191</v>
      </c>
      <c r="C15" s="46">
        <v>4</v>
      </c>
      <c r="D15" s="46">
        <v>192</v>
      </c>
      <c r="E15" s="46">
        <v>10</v>
      </c>
      <c r="F15" s="46">
        <v>0</v>
      </c>
      <c r="G15" s="46">
        <v>1</v>
      </c>
      <c r="H15" s="46">
        <v>-32</v>
      </c>
      <c r="I15" s="46">
        <v>0</v>
      </c>
      <c r="J15" s="46">
        <v>41989</v>
      </c>
      <c r="K15" s="47">
        <f t="shared" si="0"/>
        <v>42164</v>
      </c>
      <c r="L15" s="13"/>
    </row>
    <row r="16" spans="1:12">
      <c r="A16" s="6" t="s">
        <v>13</v>
      </c>
      <c r="B16" s="7" t="s">
        <v>192</v>
      </c>
      <c r="C16" s="46">
        <v>0</v>
      </c>
      <c r="D16" s="46">
        <v>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693</v>
      </c>
      <c r="K16" s="47">
        <f t="shared" si="0"/>
        <v>700</v>
      </c>
      <c r="L16" s="13"/>
    </row>
    <row r="17" spans="1:12">
      <c r="A17" s="6" t="s">
        <v>14</v>
      </c>
      <c r="B17" s="7" t="s">
        <v>193</v>
      </c>
      <c r="C17" s="46">
        <v>102</v>
      </c>
      <c r="D17" s="46">
        <v>5089</v>
      </c>
      <c r="E17" s="46">
        <v>327</v>
      </c>
      <c r="F17" s="46">
        <v>51</v>
      </c>
      <c r="G17" s="46">
        <v>65</v>
      </c>
      <c r="H17" s="46">
        <v>824</v>
      </c>
      <c r="I17" s="46">
        <v>10</v>
      </c>
      <c r="J17" s="46">
        <v>736608</v>
      </c>
      <c r="K17" s="47">
        <f t="shared" si="0"/>
        <v>743076</v>
      </c>
      <c r="L17" s="13"/>
    </row>
    <row r="18" spans="1:12">
      <c r="A18" s="6" t="s">
        <v>15</v>
      </c>
      <c r="B18" s="7" t="s">
        <v>194</v>
      </c>
      <c r="C18" s="46">
        <v>4</v>
      </c>
      <c r="D18" s="46">
        <v>164</v>
      </c>
      <c r="E18" s="46">
        <v>30</v>
      </c>
      <c r="F18" s="46">
        <v>393</v>
      </c>
      <c r="G18" s="46">
        <v>1238</v>
      </c>
      <c r="H18" s="46">
        <v>-185</v>
      </c>
      <c r="I18" s="46">
        <v>2</v>
      </c>
      <c r="J18" s="46">
        <v>38579</v>
      </c>
      <c r="K18" s="47">
        <f t="shared" si="0"/>
        <v>40225</v>
      </c>
      <c r="L18" s="13"/>
    </row>
    <row r="19" spans="1:12">
      <c r="A19" s="6" t="s">
        <v>16</v>
      </c>
      <c r="B19" s="7" t="s">
        <v>109</v>
      </c>
      <c r="C19" s="46">
        <v>104</v>
      </c>
      <c r="D19" s="46">
        <v>1652</v>
      </c>
      <c r="E19" s="46">
        <v>413</v>
      </c>
      <c r="F19" s="46">
        <v>371</v>
      </c>
      <c r="G19" s="46">
        <v>2579</v>
      </c>
      <c r="H19" s="46">
        <v>-286</v>
      </c>
      <c r="I19" s="46">
        <v>17</v>
      </c>
      <c r="J19" s="46">
        <v>113948</v>
      </c>
      <c r="K19" s="47">
        <f t="shared" si="0"/>
        <v>118798</v>
      </c>
      <c r="L19" s="13"/>
    </row>
    <row r="20" spans="1:12">
      <c r="A20" s="6" t="s">
        <v>17</v>
      </c>
      <c r="B20" s="7" t="s">
        <v>110</v>
      </c>
      <c r="C20" s="46">
        <v>4</v>
      </c>
      <c r="D20" s="46">
        <v>73</v>
      </c>
      <c r="E20" s="46">
        <v>6</v>
      </c>
      <c r="F20" s="46">
        <v>1</v>
      </c>
      <c r="G20" s="46">
        <v>6</v>
      </c>
      <c r="H20" s="46">
        <v>-1</v>
      </c>
      <c r="I20" s="46">
        <v>5</v>
      </c>
      <c r="J20" s="46">
        <v>16310</v>
      </c>
      <c r="K20" s="47">
        <f t="shared" si="0"/>
        <v>16404</v>
      </c>
      <c r="L20" s="13"/>
    </row>
    <row r="21" spans="1:12">
      <c r="A21" s="6" t="s">
        <v>18</v>
      </c>
      <c r="B21" s="7" t="s">
        <v>195</v>
      </c>
      <c r="C21" s="46">
        <v>14</v>
      </c>
      <c r="D21" s="46">
        <v>517</v>
      </c>
      <c r="E21" s="46">
        <v>237</v>
      </c>
      <c r="F21" s="46">
        <v>12</v>
      </c>
      <c r="G21" s="46">
        <v>19</v>
      </c>
      <c r="H21" s="46">
        <v>-21</v>
      </c>
      <c r="I21" s="46">
        <v>4</v>
      </c>
      <c r="J21" s="46">
        <v>493131</v>
      </c>
      <c r="K21" s="47">
        <f t="shared" si="0"/>
        <v>493913</v>
      </c>
      <c r="L21" s="13"/>
    </row>
    <row r="22" spans="1:12">
      <c r="A22" s="6" t="s">
        <v>19</v>
      </c>
      <c r="B22" s="7" t="s">
        <v>112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54736</v>
      </c>
      <c r="J22" s="46">
        <v>324599</v>
      </c>
      <c r="K22" s="47">
        <f t="shared" si="0"/>
        <v>379335</v>
      </c>
      <c r="L22" s="13"/>
    </row>
    <row r="23" spans="1:12">
      <c r="A23" s="6" t="s">
        <v>20</v>
      </c>
      <c r="B23" s="7" t="s">
        <v>196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143184</v>
      </c>
      <c r="K23" s="47">
        <f t="shared" si="0"/>
        <v>143184</v>
      </c>
      <c r="L23" s="13"/>
    </row>
    <row r="24" spans="1:12">
      <c r="A24" s="6" t="s">
        <v>21</v>
      </c>
      <c r="B24" s="7" t="s">
        <v>114</v>
      </c>
      <c r="C24" s="46">
        <v>24</v>
      </c>
      <c r="D24" s="46">
        <v>42</v>
      </c>
      <c r="E24" s="46">
        <v>4</v>
      </c>
      <c r="F24" s="46">
        <v>2264</v>
      </c>
      <c r="G24" s="46">
        <v>364</v>
      </c>
      <c r="H24" s="46">
        <v>-5</v>
      </c>
      <c r="I24" s="46">
        <v>3</v>
      </c>
      <c r="J24" s="46">
        <v>14305</v>
      </c>
      <c r="K24" s="47">
        <f t="shared" si="0"/>
        <v>17001</v>
      </c>
      <c r="L24" s="13"/>
    </row>
    <row r="25" spans="1:12">
      <c r="A25" s="6" t="s">
        <v>22</v>
      </c>
      <c r="B25" s="7" t="s">
        <v>197</v>
      </c>
      <c r="C25" s="46">
        <v>44</v>
      </c>
      <c r="D25" s="46">
        <v>1297</v>
      </c>
      <c r="E25" s="46">
        <v>-99</v>
      </c>
      <c r="F25" s="46">
        <v>246</v>
      </c>
      <c r="G25" s="46">
        <v>227</v>
      </c>
      <c r="H25" s="46">
        <v>-101</v>
      </c>
      <c r="I25" s="46">
        <v>302</v>
      </c>
      <c r="J25" s="46">
        <v>187777</v>
      </c>
      <c r="K25" s="47">
        <f t="shared" si="0"/>
        <v>189693</v>
      </c>
      <c r="L25" s="13"/>
    </row>
    <row r="26" spans="1:12">
      <c r="A26" s="6" t="s">
        <v>23</v>
      </c>
      <c r="B26" s="7" t="s">
        <v>116</v>
      </c>
      <c r="C26" s="46">
        <v>28</v>
      </c>
      <c r="D26" s="46">
        <v>1659</v>
      </c>
      <c r="E26" s="46">
        <v>248</v>
      </c>
      <c r="F26" s="46">
        <v>153</v>
      </c>
      <c r="G26" s="46">
        <v>48</v>
      </c>
      <c r="H26" s="46">
        <v>-264</v>
      </c>
      <c r="I26" s="46">
        <v>52</v>
      </c>
      <c r="J26" s="46">
        <v>117485</v>
      </c>
      <c r="K26" s="47">
        <f t="shared" si="0"/>
        <v>119409</v>
      </c>
      <c r="L26" s="13"/>
    </row>
    <row r="27" spans="1:12">
      <c r="A27" s="6" t="s">
        <v>24</v>
      </c>
      <c r="B27" s="7" t="s">
        <v>198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7">
        <f t="shared" si="0"/>
        <v>0</v>
      </c>
      <c r="L27" s="13"/>
    </row>
    <row r="28" spans="1:12">
      <c r="A28" s="6" t="s">
        <v>25</v>
      </c>
      <c r="B28" s="7" t="s">
        <v>199</v>
      </c>
      <c r="C28" s="46">
        <v>9</v>
      </c>
      <c r="D28" s="46">
        <v>1005</v>
      </c>
      <c r="E28" s="46">
        <v>185</v>
      </c>
      <c r="F28" s="46">
        <v>12790</v>
      </c>
      <c r="G28" s="46">
        <v>3813</v>
      </c>
      <c r="H28" s="46">
        <v>-93</v>
      </c>
      <c r="I28" s="46">
        <v>17</v>
      </c>
      <c r="J28" s="46">
        <v>68403</v>
      </c>
      <c r="K28" s="47">
        <f t="shared" si="0"/>
        <v>86129</v>
      </c>
      <c r="L28" s="13"/>
    </row>
    <row r="29" spans="1:12">
      <c r="A29" s="6" t="s">
        <v>26</v>
      </c>
      <c r="B29" s="7" t="s">
        <v>119</v>
      </c>
      <c r="C29" s="46">
        <v>8</v>
      </c>
      <c r="D29" s="46">
        <v>440</v>
      </c>
      <c r="E29" s="46">
        <v>3</v>
      </c>
      <c r="F29" s="46">
        <v>224</v>
      </c>
      <c r="G29" s="46">
        <v>215</v>
      </c>
      <c r="H29" s="46">
        <v>-21</v>
      </c>
      <c r="I29" s="46">
        <v>10</v>
      </c>
      <c r="J29" s="46">
        <v>9196</v>
      </c>
      <c r="K29" s="47">
        <f t="shared" si="0"/>
        <v>10075</v>
      </c>
      <c r="L29" s="13"/>
    </row>
    <row r="30" spans="1:12">
      <c r="A30" s="6" t="s">
        <v>27</v>
      </c>
      <c r="B30" s="7" t="s">
        <v>120</v>
      </c>
      <c r="C30" s="46">
        <v>1</v>
      </c>
      <c r="D30" s="46">
        <v>45</v>
      </c>
      <c r="E30" s="46">
        <v>8</v>
      </c>
      <c r="F30" s="46">
        <v>56</v>
      </c>
      <c r="G30" s="46">
        <v>48</v>
      </c>
      <c r="H30" s="46">
        <f>-199+41</f>
        <v>-158</v>
      </c>
      <c r="I30" s="46">
        <v>19</v>
      </c>
      <c r="J30" s="46">
        <f>233414-41</f>
        <v>233373</v>
      </c>
      <c r="K30" s="47">
        <f t="shared" si="0"/>
        <v>233392</v>
      </c>
      <c r="L30" s="13"/>
    </row>
    <row r="31" spans="1:12">
      <c r="A31" s="6" t="s">
        <v>28</v>
      </c>
      <c r="B31" s="7" t="s">
        <v>200</v>
      </c>
      <c r="C31" s="46">
        <v>2</v>
      </c>
      <c r="D31" s="46">
        <v>24</v>
      </c>
      <c r="E31" s="46">
        <v>23</v>
      </c>
      <c r="F31" s="46">
        <v>12</v>
      </c>
      <c r="G31" s="46">
        <v>355</v>
      </c>
      <c r="H31" s="46">
        <v>-50</v>
      </c>
      <c r="I31" s="46">
        <v>20</v>
      </c>
      <c r="J31" s="46">
        <v>827111</v>
      </c>
      <c r="K31" s="47">
        <f t="shared" si="0"/>
        <v>827497</v>
      </c>
      <c r="L31" s="13"/>
    </row>
    <row r="32" spans="1:12">
      <c r="A32" s="6" t="s">
        <v>29</v>
      </c>
      <c r="B32" s="7" t="s">
        <v>201</v>
      </c>
      <c r="C32" s="46">
        <v>7</v>
      </c>
      <c r="D32" s="46">
        <v>1388</v>
      </c>
      <c r="E32" s="46">
        <v>149</v>
      </c>
      <c r="F32" s="46">
        <v>1631</v>
      </c>
      <c r="G32" s="46">
        <v>2294</v>
      </c>
      <c r="H32" s="46">
        <v>-72</v>
      </c>
      <c r="I32" s="46">
        <v>13</v>
      </c>
      <c r="J32" s="46">
        <v>23605</v>
      </c>
      <c r="K32" s="47">
        <f t="shared" si="0"/>
        <v>29015</v>
      </c>
      <c r="L32" s="13"/>
    </row>
    <row r="33" spans="1:12">
      <c r="A33" s="6" t="s">
        <v>30</v>
      </c>
      <c r="B33" s="7" t="s">
        <v>123</v>
      </c>
      <c r="C33" s="46">
        <v>2</v>
      </c>
      <c r="D33" s="46">
        <v>165</v>
      </c>
      <c r="E33" s="46">
        <v>15</v>
      </c>
      <c r="F33" s="46">
        <v>40</v>
      </c>
      <c r="G33" s="46">
        <v>264</v>
      </c>
      <c r="H33" s="46">
        <v>-111</v>
      </c>
      <c r="I33" s="46">
        <v>1</v>
      </c>
      <c r="J33" s="46">
        <v>394005</v>
      </c>
      <c r="K33" s="47">
        <f t="shared" si="0"/>
        <v>394381</v>
      </c>
      <c r="L33" s="13"/>
    </row>
    <row r="34" spans="1:12">
      <c r="A34" s="6" t="s">
        <v>31</v>
      </c>
      <c r="B34" s="7" t="s">
        <v>202</v>
      </c>
      <c r="C34" s="46">
        <v>118</v>
      </c>
      <c r="D34" s="46">
        <v>1704</v>
      </c>
      <c r="E34" s="46">
        <v>437</v>
      </c>
      <c r="F34" s="46">
        <v>664</v>
      </c>
      <c r="G34" s="46">
        <v>1603</v>
      </c>
      <c r="H34" s="46">
        <v>-450</v>
      </c>
      <c r="I34" s="46">
        <v>219</v>
      </c>
      <c r="J34" s="46">
        <v>726561</v>
      </c>
      <c r="K34" s="47">
        <f t="shared" si="0"/>
        <v>730856</v>
      </c>
      <c r="L34" s="13"/>
    </row>
    <row r="35" spans="1:12">
      <c r="A35" s="6" t="s">
        <v>32</v>
      </c>
      <c r="B35" s="7" t="s">
        <v>203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13760</v>
      </c>
      <c r="J35" s="46">
        <v>332940</v>
      </c>
      <c r="K35" s="47">
        <f t="shared" si="0"/>
        <v>346700</v>
      </c>
      <c r="L35" s="13"/>
    </row>
    <row r="36" spans="1:12">
      <c r="A36" s="6" t="s">
        <v>33</v>
      </c>
      <c r="B36" s="7" t="s">
        <v>126</v>
      </c>
      <c r="C36" s="46">
        <v>0</v>
      </c>
      <c r="D36" s="46">
        <v>1</v>
      </c>
      <c r="E36" s="46">
        <v>0</v>
      </c>
      <c r="F36" s="46">
        <v>2</v>
      </c>
      <c r="G36" s="46">
        <v>241</v>
      </c>
      <c r="H36" s="46">
        <v>0</v>
      </c>
      <c r="I36" s="46">
        <v>0</v>
      </c>
      <c r="J36" s="46">
        <v>53906</v>
      </c>
      <c r="K36" s="47">
        <f t="shared" si="0"/>
        <v>54150</v>
      </c>
      <c r="L36" s="13"/>
    </row>
    <row r="37" spans="1:12">
      <c r="A37" s="6" t="s">
        <v>34</v>
      </c>
      <c r="B37" s="7" t="s">
        <v>204</v>
      </c>
      <c r="C37" s="46">
        <v>0</v>
      </c>
      <c r="D37" s="46">
        <v>8</v>
      </c>
      <c r="E37" s="46">
        <v>-5</v>
      </c>
      <c r="F37" s="46">
        <v>1</v>
      </c>
      <c r="G37" s="46">
        <v>168</v>
      </c>
      <c r="H37" s="46">
        <v>-54</v>
      </c>
      <c r="I37" s="46">
        <v>2</v>
      </c>
      <c r="J37" s="46">
        <v>267496</v>
      </c>
      <c r="K37" s="47">
        <f t="shared" si="0"/>
        <v>267616</v>
      </c>
      <c r="L37" s="13"/>
    </row>
    <row r="38" spans="1:12">
      <c r="A38" s="6" t="s">
        <v>35</v>
      </c>
      <c r="B38" s="7" t="s">
        <v>205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28408</v>
      </c>
      <c r="K38" s="47">
        <f t="shared" si="0"/>
        <v>28408</v>
      </c>
      <c r="L38" s="13"/>
    </row>
    <row r="39" spans="1:12">
      <c r="A39" s="25" t="s">
        <v>307</v>
      </c>
      <c r="B39" s="7" t="s">
        <v>206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240830</v>
      </c>
      <c r="K39" s="47">
        <f t="shared" si="0"/>
        <v>240830</v>
      </c>
      <c r="L39" s="13"/>
    </row>
    <row r="40" spans="1:12">
      <c r="A40" s="25" t="s">
        <v>37</v>
      </c>
      <c r="B40" s="7" t="s">
        <v>130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7">
        <f t="shared" si="0"/>
        <v>0</v>
      </c>
      <c r="L40" s="13"/>
    </row>
    <row r="41" spans="1:12">
      <c r="A41" s="25" t="s">
        <v>38</v>
      </c>
      <c r="B41" s="7" t="s">
        <v>207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2094</v>
      </c>
      <c r="K41" s="47">
        <f t="shared" si="0"/>
        <v>2094</v>
      </c>
      <c r="L41" s="13"/>
    </row>
    <row r="42" spans="1:12">
      <c r="A42" s="25" t="s">
        <v>39</v>
      </c>
      <c r="B42" s="7" t="s">
        <v>208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7">
        <f t="shared" si="0"/>
        <v>0</v>
      </c>
      <c r="L42" s="13"/>
    </row>
    <row r="43" spans="1:12">
      <c r="A43" s="25" t="s">
        <v>40</v>
      </c>
      <c r="B43" s="7" t="s">
        <v>133</v>
      </c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373929</v>
      </c>
      <c r="J43" s="46">
        <v>291370</v>
      </c>
      <c r="K43" s="47">
        <f t="shared" si="0"/>
        <v>665299</v>
      </c>
      <c r="L43" s="13"/>
    </row>
    <row r="44" spans="1:12">
      <c r="A44" s="25" t="s">
        <v>41</v>
      </c>
      <c r="B44" s="7" t="s">
        <v>134</v>
      </c>
      <c r="C44" s="46">
        <v>0</v>
      </c>
      <c r="D44" s="46">
        <v>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17446</v>
      </c>
      <c r="K44" s="47">
        <f t="shared" si="0"/>
        <v>17450</v>
      </c>
      <c r="L44" s="13"/>
    </row>
    <row r="45" spans="1:12">
      <c r="A45" s="25" t="s">
        <v>42</v>
      </c>
      <c r="B45" s="7" t="s">
        <v>209</v>
      </c>
      <c r="C45" s="46">
        <v>0</v>
      </c>
      <c r="D45" s="46">
        <v>14</v>
      </c>
      <c r="E45" s="46">
        <v>1</v>
      </c>
      <c r="F45" s="46">
        <v>9</v>
      </c>
      <c r="G45" s="46">
        <v>64</v>
      </c>
      <c r="H45" s="46">
        <v>0</v>
      </c>
      <c r="I45" s="46">
        <v>0</v>
      </c>
      <c r="J45" s="46">
        <v>2274</v>
      </c>
      <c r="K45" s="47">
        <f t="shared" si="0"/>
        <v>2362</v>
      </c>
      <c r="L45" s="13"/>
    </row>
    <row r="46" spans="1:12">
      <c r="A46" s="25" t="s">
        <v>43</v>
      </c>
      <c r="B46" s="7" t="s">
        <v>210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7">
        <f t="shared" si="0"/>
        <v>0</v>
      </c>
      <c r="L46" s="13"/>
    </row>
    <row r="47" spans="1:12">
      <c r="A47" s="25" t="s">
        <v>44</v>
      </c>
      <c r="B47" s="7" t="s">
        <v>211</v>
      </c>
      <c r="C47" s="46">
        <v>30</v>
      </c>
      <c r="D47" s="46">
        <v>443</v>
      </c>
      <c r="E47" s="46">
        <v>98</v>
      </c>
      <c r="F47" s="46">
        <v>132</v>
      </c>
      <c r="G47" s="46">
        <v>572</v>
      </c>
      <c r="H47" s="46">
        <v>-1</v>
      </c>
      <c r="I47" s="46">
        <v>1</v>
      </c>
      <c r="J47" s="46">
        <v>7477</v>
      </c>
      <c r="K47" s="47">
        <f t="shared" si="0"/>
        <v>8752</v>
      </c>
      <c r="L47" s="13"/>
    </row>
    <row r="48" spans="1:12">
      <c r="A48" s="25" t="s">
        <v>45</v>
      </c>
      <c r="B48" s="7" t="s">
        <v>212</v>
      </c>
      <c r="C48" s="46">
        <v>0</v>
      </c>
      <c r="D48" s="46">
        <v>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16536</v>
      </c>
      <c r="K48" s="47">
        <f t="shared" si="0"/>
        <v>16539</v>
      </c>
      <c r="L48" s="13"/>
    </row>
    <row r="49" spans="1:12">
      <c r="A49" s="25" t="s">
        <v>46</v>
      </c>
      <c r="B49" s="7" t="s">
        <v>213</v>
      </c>
      <c r="C49" s="46">
        <v>771</v>
      </c>
      <c r="D49" s="46">
        <v>91609</v>
      </c>
      <c r="E49" s="46">
        <v>16843</v>
      </c>
      <c r="F49" s="46">
        <v>61821</v>
      </c>
      <c r="G49" s="46">
        <v>343918</v>
      </c>
      <c r="H49" s="46">
        <v>-9</v>
      </c>
      <c r="I49" s="46">
        <v>1543</v>
      </c>
      <c r="J49" s="46">
        <v>108639</v>
      </c>
      <c r="K49" s="47">
        <f t="shared" si="0"/>
        <v>625135</v>
      </c>
      <c r="L49" s="13"/>
    </row>
    <row r="50" spans="1:12">
      <c r="A50" s="25" t="s">
        <v>47</v>
      </c>
      <c r="B50" s="7" t="s">
        <v>214</v>
      </c>
      <c r="C50" s="46">
        <v>0</v>
      </c>
      <c r="D50" s="46">
        <v>0</v>
      </c>
      <c r="E50" s="46">
        <v>0</v>
      </c>
      <c r="F50" s="46">
        <v>365680</v>
      </c>
      <c r="G50" s="46">
        <v>0</v>
      </c>
      <c r="H50" s="46">
        <v>0</v>
      </c>
      <c r="I50" s="46">
        <v>0</v>
      </c>
      <c r="J50" s="46">
        <v>0</v>
      </c>
      <c r="K50" s="47">
        <f t="shared" si="0"/>
        <v>365680</v>
      </c>
      <c r="L50" s="13"/>
    </row>
    <row r="51" spans="1:12">
      <c r="A51" s="25" t="s">
        <v>48</v>
      </c>
      <c r="B51" s="7" t="s">
        <v>215</v>
      </c>
      <c r="C51" s="46">
        <v>0</v>
      </c>
      <c r="D51" s="46">
        <v>0</v>
      </c>
      <c r="E51" s="46">
        <v>0</v>
      </c>
      <c r="F51" s="46">
        <v>42898</v>
      </c>
      <c r="G51" s="46">
        <v>28201</v>
      </c>
      <c r="H51" s="46">
        <v>0</v>
      </c>
      <c r="I51" s="46">
        <v>0</v>
      </c>
      <c r="J51" s="46">
        <v>0</v>
      </c>
      <c r="K51" s="47">
        <f t="shared" si="0"/>
        <v>71099</v>
      </c>
      <c r="L51" s="13"/>
    </row>
    <row r="52" spans="1:12">
      <c r="A52" s="25" t="s">
        <v>49</v>
      </c>
      <c r="B52" s="7" t="s">
        <v>216</v>
      </c>
      <c r="C52" s="46">
        <v>2204</v>
      </c>
      <c r="D52" s="46">
        <v>174911</v>
      </c>
      <c r="E52" s="46">
        <v>18539</v>
      </c>
      <c r="F52" s="46">
        <v>2223</v>
      </c>
      <c r="G52" s="46">
        <v>2499</v>
      </c>
      <c r="H52" s="46">
        <v>-21</v>
      </c>
      <c r="I52" s="46">
        <v>4092</v>
      </c>
      <c r="J52" s="46">
        <v>719489</v>
      </c>
      <c r="K52" s="47">
        <f t="shared" si="0"/>
        <v>923936</v>
      </c>
      <c r="L52" s="13"/>
    </row>
    <row r="53" spans="1:12">
      <c r="A53" s="25" t="s">
        <v>50</v>
      </c>
      <c r="B53" s="7" t="s">
        <v>217</v>
      </c>
      <c r="C53" s="46">
        <v>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7">
        <f t="shared" si="0"/>
        <v>0</v>
      </c>
      <c r="L53" s="13"/>
    </row>
    <row r="54" spans="1:12">
      <c r="A54" s="25" t="s">
        <v>51</v>
      </c>
      <c r="B54" s="7" t="s">
        <v>218</v>
      </c>
      <c r="C54" s="46">
        <v>2519</v>
      </c>
      <c r="D54" s="46">
        <v>115070</v>
      </c>
      <c r="E54" s="46">
        <v>-53565</v>
      </c>
      <c r="F54" s="46">
        <v>1542</v>
      </c>
      <c r="G54" s="46">
        <v>1497</v>
      </c>
      <c r="H54" s="46">
        <v>-4</v>
      </c>
      <c r="I54" s="46">
        <v>5230</v>
      </c>
      <c r="J54" s="46">
        <v>115058</v>
      </c>
      <c r="K54" s="47">
        <f t="shared" si="0"/>
        <v>187347</v>
      </c>
      <c r="L54" s="13"/>
    </row>
    <row r="55" spans="1:12">
      <c r="A55" s="25" t="s">
        <v>52</v>
      </c>
      <c r="B55" s="7" t="s">
        <v>145</v>
      </c>
      <c r="C55" s="46">
        <v>13145</v>
      </c>
      <c r="D55" s="46">
        <v>435075</v>
      </c>
      <c r="E55" s="46">
        <v>13363</v>
      </c>
      <c r="F55" s="46">
        <v>7010</v>
      </c>
      <c r="G55" s="46">
        <v>51101</v>
      </c>
      <c r="H55" s="46">
        <v>20</v>
      </c>
      <c r="I55" s="46">
        <v>363</v>
      </c>
      <c r="J55" s="46">
        <v>881839</v>
      </c>
      <c r="K55" s="47">
        <f t="shared" si="0"/>
        <v>1401916</v>
      </c>
      <c r="L55" s="13"/>
    </row>
    <row r="56" spans="1:12">
      <c r="A56" s="25" t="s">
        <v>53</v>
      </c>
      <c r="B56" s="7" t="s">
        <v>219</v>
      </c>
      <c r="C56" s="46">
        <v>1682</v>
      </c>
      <c r="D56" s="46">
        <v>244649</v>
      </c>
      <c r="E56" s="46">
        <v>13139</v>
      </c>
      <c r="F56" s="46">
        <v>7203</v>
      </c>
      <c r="G56" s="46">
        <v>7510</v>
      </c>
      <c r="H56" s="46">
        <v>11</v>
      </c>
      <c r="I56" s="46">
        <v>664</v>
      </c>
      <c r="J56" s="46">
        <v>406541</v>
      </c>
      <c r="K56" s="47">
        <f t="shared" si="0"/>
        <v>681399</v>
      </c>
      <c r="L56" s="13"/>
    </row>
    <row r="57" spans="1:12">
      <c r="A57" s="25" t="s">
        <v>54</v>
      </c>
      <c r="B57" s="7" t="s">
        <v>220</v>
      </c>
      <c r="C57" s="46">
        <v>503</v>
      </c>
      <c r="D57" s="46">
        <v>273460</v>
      </c>
      <c r="E57" s="46">
        <v>2018</v>
      </c>
      <c r="F57" s="46">
        <v>967</v>
      </c>
      <c r="G57" s="46">
        <v>1048</v>
      </c>
      <c r="H57" s="46">
        <v>-1</v>
      </c>
      <c r="I57" s="46">
        <v>526</v>
      </c>
      <c r="J57" s="46">
        <v>26681</v>
      </c>
      <c r="K57" s="47">
        <f t="shared" si="0"/>
        <v>305202</v>
      </c>
      <c r="L57" s="13"/>
    </row>
    <row r="58" spans="1:12">
      <c r="A58" s="25" t="s">
        <v>55</v>
      </c>
      <c r="B58" s="7" t="s">
        <v>221</v>
      </c>
      <c r="C58" s="46">
        <v>0</v>
      </c>
      <c r="D58" s="46">
        <v>1368449</v>
      </c>
      <c r="E58" s="46">
        <v>1193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7">
        <f t="shared" si="0"/>
        <v>1369642</v>
      </c>
      <c r="L58" s="13"/>
    </row>
    <row r="59" spans="1:12">
      <c r="A59" s="25" t="s">
        <v>56</v>
      </c>
      <c r="B59" s="7" t="s">
        <v>222</v>
      </c>
      <c r="C59" s="46">
        <v>6012</v>
      </c>
      <c r="D59" s="46">
        <v>89372</v>
      </c>
      <c r="E59" s="46">
        <v>9961</v>
      </c>
      <c r="F59" s="46">
        <v>4092</v>
      </c>
      <c r="G59" s="46">
        <v>7344</v>
      </c>
      <c r="H59" s="46">
        <v>11</v>
      </c>
      <c r="I59" s="46">
        <v>1402</v>
      </c>
      <c r="J59" s="46">
        <v>368109</v>
      </c>
      <c r="K59" s="47">
        <f t="shared" si="0"/>
        <v>486303</v>
      </c>
      <c r="L59" s="13"/>
    </row>
    <row r="60" spans="1:12">
      <c r="A60" s="25" t="s">
        <v>57</v>
      </c>
      <c r="B60" s="7" t="s">
        <v>150</v>
      </c>
      <c r="C60" s="46">
        <v>1217</v>
      </c>
      <c r="D60" s="46">
        <v>40220</v>
      </c>
      <c r="E60" s="46">
        <v>5245</v>
      </c>
      <c r="F60" s="46">
        <v>529</v>
      </c>
      <c r="G60" s="46">
        <v>508</v>
      </c>
      <c r="H60" s="46">
        <v>0</v>
      </c>
      <c r="I60" s="46">
        <v>107</v>
      </c>
      <c r="J60" s="46">
        <v>65529</v>
      </c>
      <c r="K60" s="47">
        <f t="shared" si="0"/>
        <v>113355</v>
      </c>
      <c r="L60" s="13"/>
    </row>
    <row r="61" spans="1:12">
      <c r="A61" s="25" t="s">
        <v>58</v>
      </c>
      <c r="B61" s="7" t="s">
        <v>223</v>
      </c>
      <c r="C61" s="46">
        <v>61</v>
      </c>
      <c r="D61" s="46">
        <v>2612</v>
      </c>
      <c r="E61" s="46">
        <v>727</v>
      </c>
      <c r="F61" s="46">
        <v>1371</v>
      </c>
      <c r="G61" s="46">
        <v>2403</v>
      </c>
      <c r="H61" s="46">
        <v>0</v>
      </c>
      <c r="I61" s="46">
        <v>19</v>
      </c>
      <c r="J61" s="46">
        <v>9214</v>
      </c>
      <c r="K61" s="47">
        <f t="shared" si="0"/>
        <v>16407</v>
      </c>
      <c r="L61" s="13"/>
    </row>
    <row r="62" spans="1:12">
      <c r="A62" s="25" t="s">
        <v>59</v>
      </c>
      <c r="B62" s="7" t="s">
        <v>224</v>
      </c>
      <c r="C62" s="46">
        <v>89</v>
      </c>
      <c r="D62" s="46">
        <v>13172</v>
      </c>
      <c r="E62" s="46">
        <v>603042</v>
      </c>
      <c r="F62" s="46">
        <v>620</v>
      </c>
      <c r="G62" s="46">
        <v>615</v>
      </c>
      <c r="H62" s="46">
        <v>1</v>
      </c>
      <c r="I62" s="46">
        <v>31</v>
      </c>
      <c r="J62" s="46">
        <v>23267</v>
      </c>
      <c r="K62" s="47">
        <f t="shared" si="0"/>
        <v>640837</v>
      </c>
      <c r="L62" s="13"/>
    </row>
    <row r="63" spans="1:12">
      <c r="A63" s="25" t="s">
        <v>60</v>
      </c>
      <c r="B63" s="7" t="s">
        <v>225</v>
      </c>
      <c r="C63" s="46">
        <v>188</v>
      </c>
      <c r="D63" s="46">
        <v>127558</v>
      </c>
      <c r="E63" s="46">
        <v>383157</v>
      </c>
      <c r="F63" s="46">
        <v>792</v>
      </c>
      <c r="G63" s="46">
        <v>1071</v>
      </c>
      <c r="H63" s="46">
        <v>-4</v>
      </c>
      <c r="I63" s="46">
        <v>545</v>
      </c>
      <c r="J63" s="46">
        <v>71098</v>
      </c>
      <c r="K63" s="47">
        <f t="shared" si="0"/>
        <v>584405</v>
      </c>
      <c r="L63" s="13"/>
    </row>
    <row r="64" spans="1:12">
      <c r="A64" s="25" t="s">
        <v>61</v>
      </c>
      <c r="B64" s="7" t="s">
        <v>226</v>
      </c>
      <c r="C64" s="46">
        <v>8722</v>
      </c>
      <c r="D64" s="46">
        <v>136602</v>
      </c>
      <c r="E64" s="46">
        <v>590569</v>
      </c>
      <c r="F64" s="46">
        <v>2</v>
      </c>
      <c r="G64" s="46">
        <v>3</v>
      </c>
      <c r="H64" s="46">
        <v>0</v>
      </c>
      <c r="I64" s="46">
        <v>0</v>
      </c>
      <c r="J64" s="46">
        <v>23579</v>
      </c>
      <c r="K64" s="47">
        <f t="shared" si="0"/>
        <v>759477</v>
      </c>
      <c r="L64" s="13"/>
    </row>
    <row r="65" spans="1:12">
      <c r="A65" s="25" t="s">
        <v>62</v>
      </c>
      <c r="B65" s="7" t="s">
        <v>227</v>
      </c>
      <c r="C65" s="46">
        <v>62</v>
      </c>
      <c r="D65" s="46">
        <v>235815</v>
      </c>
      <c r="E65" s="46">
        <v>326151</v>
      </c>
      <c r="F65" s="46">
        <v>0</v>
      </c>
      <c r="G65" s="46">
        <v>0</v>
      </c>
      <c r="H65" s="46">
        <v>0</v>
      </c>
      <c r="I65" s="46">
        <v>0</v>
      </c>
      <c r="J65" s="46">
        <v>1612</v>
      </c>
      <c r="K65" s="47">
        <f t="shared" si="0"/>
        <v>563640</v>
      </c>
      <c r="L65" s="13"/>
    </row>
    <row r="66" spans="1:12">
      <c r="A66" s="25" t="s">
        <v>63</v>
      </c>
      <c r="B66" s="7" t="s">
        <v>156</v>
      </c>
      <c r="C66" s="46">
        <v>259</v>
      </c>
      <c r="D66" s="46">
        <v>100487</v>
      </c>
      <c r="E66" s="46">
        <v>-3</v>
      </c>
      <c r="F66" s="46">
        <v>439</v>
      </c>
      <c r="G66" s="46">
        <v>372</v>
      </c>
      <c r="H66" s="46">
        <v>-1</v>
      </c>
      <c r="I66" s="46">
        <v>203</v>
      </c>
      <c r="J66" s="46">
        <v>105947</v>
      </c>
      <c r="K66" s="47">
        <f t="shared" si="0"/>
        <v>207703</v>
      </c>
      <c r="L66" s="13"/>
    </row>
    <row r="67" spans="1:12">
      <c r="A67" s="25" t="s">
        <v>64</v>
      </c>
      <c r="B67" s="7" t="s">
        <v>228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7">
        <f t="shared" si="0"/>
        <v>0</v>
      </c>
      <c r="L67" s="13"/>
    </row>
    <row r="68" spans="1:12">
      <c r="A68" s="25" t="s">
        <v>65</v>
      </c>
      <c r="B68" s="7" t="s">
        <v>229</v>
      </c>
      <c r="C68" s="46">
        <v>452</v>
      </c>
      <c r="D68" s="46">
        <v>16824</v>
      </c>
      <c r="E68" s="46">
        <v>7770</v>
      </c>
      <c r="F68" s="46">
        <v>4308</v>
      </c>
      <c r="G68" s="46">
        <v>3522</v>
      </c>
      <c r="H68" s="46">
        <v>-7</v>
      </c>
      <c r="I68" s="46">
        <v>277</v>
      </c>
      <c r="J68" s="46">
        <v>116920</v>
      </c>
      <c r="K68" s="47">
        <f t="shared" si="0"/>
        <v>150066</v>
      </c>
      <c r="L68" s="13"/>
    </row>
    <row r="69" spans="1:12">
      <c r="A69" s="25" t="s">
        <v>66</v>
      </c>
      <c r="B69" s="7" t="s">
        <v>230</v>
      </c>
      <c r="C69" s="46">
        <v>2030</v>
      </c>
      <c r="D69" s="46">
        <v>111842</v>
      </c>
      <c r="E69" s="46">
        <v>27094</v>
      </c>
      <c r="F69" s="46">
        <v>25956</v>
      </c>
      <c r="G69" s="46">
        <v>47502</v>
      </c>
      <c r="H69" s="46">
        <v>-10</v>
      </c>
      <c r="I69" s="46">
        <v>781</v>
      </c>
      <c r="J69" s="46">
        <v>328777</v>
      </c>
      <c r="K69" s="47">
        <f t="shared" si="0"/>
        <v>543972</v>
      </c>
      <c r="L69" s="13"/>
    </row>
    <row r="70" spans="1:12">
      <c r="A70" s="25" t="s">
        <v>67</v>
      </c>
      <c r="B70" s="7" t="s">
        <v>160</v>
      </c>
      <c r="C70" s="46">
        <v>14346</v>
      </c>
      <c r="D70" s="46">
        <v>129940</v>
      </c>
      <c r="E70" s="46">
        <v>33</v>
      </c>
      <c r="F70" s="46">
        <v>2</v>
      </c>
      <c r="G70" s="46">
        <v>3</v>
      </c>
      <c r="H70" s="46">
        <v>0</v>
      </c>
      <c r="I70" s="46">
        <v>0</v>
      </c>
      <c r="J70" s="46">
        <v>80251</v>
      </c>
      <c r="K70" s="47">
        <f t="shared" ref="K70:K75" si="1">SUM(C70:J70)</f>
        <v>224575</v>
      </c>
      <c r="L70" s="13"/>
    </row>
    <row r="71" spans="1:12">
      <c r="A71" s="25" t="s">
        <v>68</v>
      </c>
      <c r="B71" s="7" t="s">
        <v>161</v>
      </c>
      <c r="C71" s="46">
        <v>81565</v>
      </c>
      <c r="D71" s="46">
        <v>131572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153997</v>
      </c>
      <c r="K71" s="47">
        <f t="shared" si="1"/>
        <v>367134</v>
      </c>
      <c r="L71" s="13"/>
    </row>
    <row r="72" spans="1:12">
      <c r="A72" s="25" t="s">
        <v>69</v>
      </c>
      <c r="B72" s="7" t="s">
        <v>162</v>
      </c>
      <c r="C72" s="46">
        <v>1631</v>
      </c>
      <c r="D72" s="46">
        <v>3610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112619</v>
      </c>
      <c r="K72" s="47">
        <f t="shared" si="1"/>
        <v>117860</v>
      </c>
      <c r="L72" s="13"/>
    </row>
    <row r="73" spans="1:12">
      <c r="A73" s="25" t="s">
        <v>70</v>
      </c>
      <c r="B73" s="7" t="s">
        <v>163</v>
      </c>
      <c r="C73" s="46">
        <v>2008</v>
      </c>
      <c r="D73" s="46">
        <v>239980</v>
      </c>
      <c r="E73" s="46">
        <v>9736</v>
      </c>
      <c r="F73" s="46">
        <v>253</v>
      </c>
      <c r="G73" s="46">
        <v>278</v>
      </c>
      <c r="H73" s="46">
        <v>0</v>
      </c>
      <c r="I73" s="46">
        <v>35</v>
      </c>
      <c r="J73" s="46">
        <v>72251</v>
      </c>
      <c r="K73" s="47">
        <f t="shared" si="1"/>
        <v>324541</v>
      </c>
      <c r="L73" s="13"/>
    </row>
    <row r="74" spans="1:12">
      <c r="A74" s="25" t="s">
        <v>71</v>
      </c>
      <c r="B74" s="7" t="s">
        <v>164</v>
      </c>
      <c r="C74" s="46">
        <v>202</v>
      </c>
      <c r="D74" s="46">
        <v>6340</v>
      </c>
      <c r="E74" s="46">
        <v>4687</v>
      </c>
      <c r="F74" s="46">
        <v>362</v>
      </c>
      <c r="G74" s="46">
        <v>451</v>
      </c>
      <c r="H74" s="46">
        <v>3</v>
      </c>
      <c r="I74" s="46">
        <v>108</v>
      </c>
      <c r="J74" s="46">
        <v>16262</v>
      </c>
      <c r="K74" s="47">
        <f t="shared" si="1"/>
        <v>28415</v>
      </c>
      <c r="L74" s="13"/>
    </row>
    <row r="75" spans="1:12">
      <c r="A75" s="25" t="s">
        <v>72</v>
      </c>
      <c r="B75" s="7" t="s">
        <v>165</v>
      </c>
      <c r="C75" s="46">
        <v>512</v>
      </c>
      <c r="D75" s="46">
        <v>11537</v>
      </c>
      <c r="E75" s="46">
        <v>2343</v>
      </c>
      <c r="F75" s="46">
        <v>3620</v>
      </c>
      <c r="G75" s="46">
        <v>3589</v>
      </c>
      <c r="H75" s="46">
        <v>7</v>
      </c>
      <c r="I75" s="46">
        <v>183</v>
      </c>
      <c r="J75" s="46">
        <v>135730</v>
      </c>
      <c r="K75" s="47">
        <f t="shared" si="1"/>
        <v>157521</v>
      </c>
      <c r="L75" s="13"/>
    </row>
    <row r="76" spans="1:12">
      <c r="A76" s="19" t="s">
        <v>280</v>
      </c>
      <c r="B76" s="20" t="s">
        <v>231</v>
      </c>
      <c r="C76" s="48">
        <f>SUM(C4:C75)</f>
        <v>142724</v>
      </c>
      <c r="D76" s="48">
        <f t="shared" ref="D76:K76" si="2">SUM(D4:D75)</f>
        <v>4154071</v>
      </c>
      <c r="E76" s="48">
        <f t="shared" si="2"/>
        <v>1985653</v>
      </c>
      <c r="F76" s="48">
        <f t="shared" si="2"/>
        <v>552830</v>
      </c>
      <c r="G76" s="48">
        <f t="shared" si="2"/>
        <v>518274</v>
      </c>
      <c r="H76" s="48">
        <f t="shared" si="2"/>
        <v>466</v>
      </c>
      <c r="I76" s="48">
        <f t="shared" si="2"/>
        <v>460554</v>
      </c>
      <c r="J76" s="48">
        <f>SUM(J4:J75)</f>
        <v>11537436</v>
      </c>
      <c r="K76" s="49">
        <f t="shared" si="2"/>
        <v>19352008</v>
      </c>
      <c r="L76" s="50"/>
    </row>
    <row r="77" spans="1:12">
      <c r="L77" s="50"/>
    </row>
    <row r="78" spans="1:12">
      <c r="J78" s="26"/>
      <c r="L78" s="50"/>
    </row>
    <row r="79" spans="1:12">
      <c r="L79" s="50"/>
    </row>
    <row r="80" spans="1:12">
      <c r="L80" s="50"/>
    </row>
    <row r="81" spans="12:12">
      <c r="L81" s="50"/>
    </row>
    <row r="82" spans="12:12">
      <c r="L82" s="50"/>
    </row>
    <row r="83" spans="12:12">
      <c r="L83" s="50"/>
    </row>
    <row r="84" spans="12:12">
      <c r="L84" s="50"/>
    </row>
    <row r="85" spans="12:12">
      <c r="L85" s="50"/>
    </row>
    <row r="86" spans="12:12">
      <c r="L86" s="50"/>
    </row>
    <row r="87" spans="12:12">
      <c r="L87" s="50"/>
    </row>
    <row r="88" spans="12:12">
      <c r="L88" s="50"/>
    </row>
    <row r="89" spans="12:12">
      <c r="L89" s="50"/>
    </row>
    <row r="90" spans="12:12">
      <c r="L90" s="50"/>
    </row>
    <row r="91" spans="12:12">
      <c r="L91" s="50"/>
    </row>
    <row r="92" spans="12:12">
      <c r="L92" s="50"/>
    </row>
    <row r="93" spans="12:12">
      <c r="L93" s="50"/>
    </row>
    <row r="94" spans="12:12">
      <c r="L94" s="50"/>
    </row>
    <row r="95" spans="12:12">
      <c r="L95" s="50"/>
    </row>
    <row r="96" spans="12:12">
      <c r="L96" s="50"/>
    </row>
    <row r="97" spans="12:12">
      <c r="L97" s="50"/>
    </row>
    <row r="98" spans="12:12">
      <c r="L98" s="50"/>
    </row>
    <row r="99" spans="12:12">
      <c r="L99" s="50"/>
    </row>
    <row r="100" spans="12:12">
      <c r="L100" s="50"/>
    </row>
    <row r="101" spans="12:12">
      <c r="L101" s="50"/>
    </row>
    <row r="102" spans="12:12">
      <c r="L102" s="50"/>
    </row>
    <row r="103" spans="12:12">
      <c r="L103" s="50"/>
    </row>
    <row r="104" spans="12:12">
      <c r="L104" s="50"/>
    </row>
    <row r="105" spans="12:12">
      <c r="L105" s="50"/>
    </row>
    <row r="106" spans="12:12">
      <c r="L106" s="50"/>
    </row>
    <row r="107" spans="12:12">
      <c r="L107" s="50"/>
    </row>
    <row r="108" spans="12:12">
      <c r="L108" s="50"/>
    </row>
    <row r="109" spans="12:12">
      <c r="L109" s="50"/>
    </row>
    <row r="110" spans="12:12">
      <c r="L110" s="50"/>
    </row>
    <row r="111" spans="12:12">
      <c r="L111" s="50"/>
    </row>
    <row r="112" spans="12:12">
      <c r="L112" s="50"/>
    </row>
    <row r="113" spans="12:12">
      <c r="L113" s="50"/>
    </row>
    <row r="114" spans="12:12">
      <c r="L114" s="50"/>
    </row>
    <row r="115" spans="12:12">
      <c r="L115" s="50"/>
    </row>
    <row r="116" spans="12:12">
      <c r="L116" s="50"/>
    </row>
    <row r="117" spans="12:12">
      <c r="L117" s="50"/>
    </row>
    <row r="118" spans="12:12">
      <c r="L118" s="50"/>
    </row>
    <row r="119" spans="12:12">
      <c r="L119" s="50"/>
    </row>
    <row r="120" spans="12:12">
      <c r="L120" s="50"/>
    </row>
    <row r="121" spans="12:12">
      <c r="L121" s="50"/>
    </row>
    <row r="122" spans="12:12">
      <c r="L122" s="50"/>
    </row>
    <row r="123" spans="12:12">
      <c r="L123" s="50"/>
    </row>
    <row r="124" spans="12:12">
      <c r="L124" s="50"/>
    </row>
    <row r="125" spans="12:12">
      <c r="L125" s="50"/>
    </row>
    <row r="126" spans="12:12">
      <c r="L126" s="50"/>
    </row>
    <row r="127" spans="12:12">
      <c r="L127" s="50"/>
    </row>
    <row r="128" spans="12:12">
      <c r="L128" s="50"/>
    </row>
    <row r="129" spans="12:12">
      <c r="L129" s="50"/>
    </row>
    <row r="130" spans="12:12">
      <c r="L130" s="50"/>
    </row>
    <row r="131" spans="12:12">
      <c r="L131" s="50"/>
    </row>
    <row r="132" spans="12:12">
      <c r="L132" s="50"/>
    </row>
    <row r="133" spans="12:12">
      <c r="L133" s="50"/>
    </row>
    <row r="134" spans="12:12">
      <c r="L134" s="50"/>
    </row>
    <row r="135" spans="12:12">
      <c r="L135" s="50"/>
    </row>
    <row r="136" spans="12:12">
      <c r="L136" s="50"/>
    </row>
    <row r="137" spans="12:12">
      <c r="L137" s="50"/>
    </row>
    <row r="138" spans="12:12">
      <c r="L138" s="50"/>
    </row>
    <row r="139" spans="12:12">
      <c r="L139" s="50"/>
    </row>
    <row r="140" spans="12:12">
      <c r="L140" s="50"/>
    </row>
    <row r="141" spans="12:12">
      <c r="L141" s="50"/>
    </row>
    <row r="142" spans="12:12">
      <c r="L142" s="50"/>
    </row>
    <row r="143" spans="12:12">
      <c r="L143" s="50"/>
    </row>
    <row r="144" spans="12:12">
      <c r="L144" s="50"/>
    </row>
    <row r="145" spans="12:12">
      <c r="L145" s="50"/>
    </row>
    <row r="146" spans="12:12">
      <c r="L146" s="50"/>
    </row>
    <row r="147" spans="12:12">
      <c r="L147" s="50"/>
    </row>
    <row r="148" spans="12:12">
      <c r="L148" s="50"/>
    </row>
    <row r="149" spans="12:12">
      <c r="L149" s="50"/>
    </row>
    <row r="150" spans="12:12">
      <c r="L150" s="50"/>
    </row>
    <row r="151" spans="12:12">
      <c r="L151" s="50"/>
    </row>
    <row r="152" spans="12:12">
      <c r="L152" s="50"/>
    </row>
    <row r="153" spans="12:12">
      <c r="L153" s="50"/>
    </row>
    <row r="154" spans="12:12">
      <c r="L154" s="50"/>
    </row>
    <row r="155" spans="12:12">
      <c r="L155" s="50"/>
    </row>
    <row r="156" spans="12:12">
      <c r="L156" s="50"/>
    </row>
    <row r="157" spans="12:12">
      <c r="L157" s="50"/>
    </row>
    <row r="158" spans="12:12">
      <c r="L158" s="50"/>
    </row>
    <row r="159" spans="12:12">
      <c r="L159" s="50"/>
    </row>
    <row r="160" spans="12:12">
      <c r="L160" s="50"/>
    </row>
    <row r="161" spans="12:12">
      <c r="L161" s="50"/>
    </row>
    <row r="162" spans="12:12">
      <c r="L162" s="50"/>
    </row>
    <row r="163" spans="12:12">
      <c r="L163" s="50"/>
    </row>
    <row r="164" spans="12:12">
      <c r="L164" s="50"/>
    </row>
    <row r="165" spans="12:12">
      <c r="L165" s="50"/>
    </row>
    <row r="166" spans="12:12">
      <c r="L166" s="50"/>
    </row>
    <row r="167" spans="12:12">
      <c r="L167" s="50"/>
    </row>
    <row r="168" spans="12:12">
      <c r="L168" s="50"/>
    </row>
    <row r="169" spans="12:12">
      <c r="L169" s="50"/>
    </row>
    <row r="170" spans="12:12">
      <c r="L170" s="50"/>
    </row>
    <row r="171" spans="12:12">
      <c r="L171" s="50"/>
    </row>
    <row r="172" spans="12:12">
      <c r="L172" s="50"/>
    </row>
    <row r="173" spans="12:12">
      <c r="L173" s="50"/>
    </row>
    <row r="174" spans="12:12">
      <c r="L174" s="50"/>
    </row>
    <row r="175" spans="12:12">
      <c r="L175" s="50"/>
    </row>
    <row r="176" spans="12:12">
      <c r="L176" s="50"/>
    </row>
    <row r="177" spans="12:12">
      <c r="L177" s="50"/>
    </row>
    <row r="178" spans="12:12">
      <c r="L178" s="50"/>
    </row>
    <row r="179" spans="12:12">
      <c r="L179" s="50"/>
    </row>
    <row r="180" spans="12:12">
      <c r="L180" s="50"/>
    </row>
    <row r="181" spans="12:12">
      <c r="L181" s="50"/>
    </row>
    <row r="182" spans="12:12">
      <c r="L182" s="50"/>
    </row>
    <row r="183" spans="12:12">
      <c r="L183" s="50"/>
    </row>
    <row r="184" spans="12:12">
      <c r="L184" s="50"/>
    </row>
    <row r="185" spans="12:12">
      <c r="L185" s="50"/>
    </row>
    <row r="186" spans="12:12">
      <c r="L186" s="50"/>
    </row>
    <row r="187" spans="12:12">
      <c r="L187" s="50"/>
    </row>
    <row r="188" spans="12:12">
      <c r="L188" s="50"/>
    </row>
    <row r="189" spans="12:12">
      <c r="L189" s="50"/>
    </row>
    <row r="190" spans="12:12">
      <c r="L190" s="50"/>
    </row>
  </sheetData>
  <mergeCells count="1">
    <mergeCell ref="A2:B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3.1 取引係数表</vt:lpstr>
      <vt:lpstr>3.2 投入係数表</vt:lpstr>
      <vt:lpstr>3.3.1 逆行列係数表(封鎖型)</vt:lpstr>
      <vt:lpstr>3.3.2 逆行列係数(開放型)</vt:lpstr>
      <vt:lpstr>3.4 最終需要項目別生産誘発額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2013-06-27T05:36:52Z</dcterms:created>
  <dcterms:modified xsi:type="dcterms:W3CDTF">2013-06-27T05:58:41Z</dcterms:modified>
</cp:coreProperties>
</file>